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<sst xmlns="http://schemas.openxmlformats.org/spreadsheetml/2006/main" count="926" uniqueCount="462">
  <si>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</si>
  <si>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</si>
  <si>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</si>
  <si>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</si>
  <si>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</si>
  <si>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</si>
  <si>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</si>
  <si>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</si>
  <si>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</si>
  <si>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</si>
  <si>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</si>
  <si>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</si>
  <si>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</si>
  <si>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</si>
  <si>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</si>
  <si>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</si>
  <si>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</si>
  <si>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</si>
  <si>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</si>
  <si>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</si>
  <si>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</si>
  <si>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</si>
  <si>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</si>
  <si>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</si>
  <si>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</si>
  <si>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</si>
  <si>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</si>
  <si>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</si>
  <si>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</si>
  <si>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</si>
  <si>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</si>
  <si>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</si>
  <si>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</si>
  <si>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</si>
  <si>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</si>
  <si>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</si>
  <si>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</si>
  <si>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</si>
  <si>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</si>
  <si>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</si>
  <si>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</si>
  <si>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</si>
  <si>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</si>
  <si>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</si>
  <si>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</si>
  <si>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</si>
  <si>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</si>
  <si>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color rgb="FF000000"/>
        <rFont val="宋体"/>
        <charset val="134"/>
      </rPr>
      <t>本 年 收 入 合 计</t>
    </r>
  </si>
  <si>
    <r>
      <rPr>
        <b/>
        <sz val="11"/>
        <color rgb="FF000000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</si>
  <si>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</si>
  <si>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</si>
  <si>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</si>
  <si>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</si>
  <si>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</si>
  <si>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</si>
  <si>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</si>
  <si>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</si>
  <si>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</si>
  <si>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</si>
  <si>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</si>
  <si>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</si>
  <si>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</si>
  <si>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</si>
  <si>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</si>
  <si>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</si>
  <si>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</si>
  <si>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</si>
  <si>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</si>
  <si>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</si>
  <si>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</si>
  <si>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</si>
  <si>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</si>
  <si>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r>
      <rPr>
        <sz val="11"/>
        <rFont val="宋体"/>
        <charset val="134"/>
      </rPr>
      <t>岳池县公安局</t>
    </r>
  </si>
  <si>
    <t>116001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</si>
  <si>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</si>
  <si>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</si>
  <si>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</si>
  <si>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</si>
  <si>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</si>
  <si>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</si>
  <si>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</si>
  <si>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</si>
  <si>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</si>
  <si>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</si>
  <si>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</si>
  <si>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02</t>
  </si>
  <si>
    <t>01</t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</si>
  <si>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</si>
  <si>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一般行政管理事务</t>
    </r>
  </si>
  <si>
    <t>208</t>
  </si>
  <si>
    <t>05</t>
  </si>
  <si>
    <t>06</t>
  </si>
  <si>
    <r>
      <rPr>
        <sz val="11"/>
        <rFont val="宋体"/>
        <charset val="134"/>
      </rPr>
      <t> 机关事业单位职业年金缴费支出</t>
    </r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</si>
  <si>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</si>
  <si>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</si>
  <si>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</si>
  <si>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t>03</t>
  </si>
  <si>
    <r>
      <rPr>
        <sz val="11"/>
        <rFont val="宋体"/>
        <charset val="134"/>
      </rPr>
      <t> 公务员医疗补助</t>
    </r>
  </si>
  <si>
    <t>221</t>
  </si>
  <si>
    <r>
      <rPr>
        <sz val="11"/>
        <rFont val="宋体"/>
        <charset val="134"/>
      </rPr>
      <t> 住房公积金</t>
    </r>
  </si>
  <si>
    <r>
      <rPr>
        <sz val="11"/>
        <rFont val="宋体"/>
        <charset val="134"/>
      </rPr>
      <t> 行政单位医疗</t>
    </r>
  </si>
  <si>
    <t>99</t>
  </si>
  <si>
    <r>
      <rPr>
        <sz val="11"/>
        <rFont val="宋体"/>
        <charset val="134"/>
      </rPr>
      <t> 其他行政事业单位医疗支出</t>
    </r>
  </si>
  <si>
    <r>
      <rPr>
        <sz val="11"/>
        <rFont val="宋体"/>
        <charset val="134"/>
      </rPr>
      <t> 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</si>
  <si>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</si>
  <si>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</si>
  <si>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</si>
  <si>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</si>
  <si>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</si>
  <si>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</si>
  <si>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</si>
  <si>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</si>
  <si>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</si>
  <si>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</si>
  <si>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</si>
  <si>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</si>
  <si>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</si>
  <si>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</si>
  <si>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</si>
  <si>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</si>
  <si>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</si>
  <si>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</si>
  <si>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</si>
  <si>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</si>
  <si>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</si>
  <si>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</si>
  <si>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</si>
  <si>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</si>
  <si>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</si>
  <si>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</si>
  <si>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</si>
  <si>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</si>
  <si>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</si>
  <si>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</si>
  <si>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</si>
  <si>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</si>
  <si>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</si>
  <si>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</si>
  <si>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</si>
  <si>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</si>
  <si>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</si>
  <si>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</si>
  <si>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</si>
  <si>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</si>
  <si>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</si>
  <si>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</si>
  <si>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</si>
  <si>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</si>
  <si>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</si>
  <si>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</si>
  <si>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</si>
  <si>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</si>
  <si>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</si>
  <si>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</si>
  <si>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岳池县公安局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</si>
  <si>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</si>
  <si>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</si>
  <si>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 其他对个人和家庭的补助</t>
    </r>
  </si>
  <si>
    <t>09</t>
  </si>
  <si>
    <r>
      <rPr>
        <sz val="11"/>
        <rFont val="宋体"/>
        <charset val="134"/>
      </rPr>
      <t>   奖励金</t>
    </r>
  </si>
  <si>
    <t>07</t>
  </si>
  <si>
    <r>
      <rPr>
        <sz val="11"/>
        <rFont val="宋体"/>
        <charset val="134"/>
      </rPr>
      <t>   医疗费补助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</si>
  <si>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</si>
  <si>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</si>
  <si>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</si>
  <si>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</si>
  <si>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差旅费</t>
    </r>
  </si>
  <si>
    <t>17</t>
  </si>
  <si>
    <r>
      <rPr>
        <sz val="11"/>
        <rFont val="宋体"/>
        <charset val="134"/>
      </rPr>
      <t>   公务接待费</t>
    </r>
  </si>
  <si>
    <t>15</t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</si>
  <si>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</si>
  <si>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办公费</t>
    </r>
  </si>
  <si>
    <t>13</t>
  </si>
  <si>
    <r>
      <rPr>
        <sz val="11"/>
        <rFont val="宋体"/>
        <charset val="134"/>
      </rPr>
      <t>   维修（护）费</t>
    </r>
  </si>
  <si>
    <t>28</t>
  </si>
  <si>
    <r>
      <rPr>
        <sz val="11"/>
        <rFont val="宋体"/>
        <charset val="134"/>
      </rPr>
      <t>   工会经费</t>
    </r>
  </si>
  <si>
    <t>26</t>
  </si>
  <si>
    <r>
      <rPr>
        <sz val="11"/>
        <rFont val="宋体"/>
        <charset val="134"/>
      </rPr>
      <t>   劳务费</t>
    </r>
  </si>
  <si>
    <t>14</t>
  </si>
  <si>
    <r>
      <rPr>
        <sz val="11"/>
        <rFont val="宋体"/>
        <charset val="134"/>
      </rPr>
      <t>   租赁费</t>
    </r>
  </si>
  <si>
    <t>16</t>
  </si>
  <si>
    <r>
      <rPr>
        <sz val="11"/>
        <rFont val="宋体"/>
        <charset val="134"/>
      </rPr>
      <t>   培训费</t>
    </r>
  </si>
  <si>
    <t>39</t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</si>
  <si>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</si>
  <si>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</si>
  <si>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印刷费</t>
    </r>
  </si>
  <si>
    <t>24</t>
  </si>
  <si>
    <r>
      <rPr>
        <sz val="11"/>
        <rFont val="宋体"/>
        <charset val="134"/>
      </rPr>
      <t>   被装购置费</t>
    </r>
  </si>
  <si>
    <t>31</t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</si>
  <si>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</si>
  <si>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</si>
  <si>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</si>
  <si>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</si>
  <si>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 职业年金缴费</t>
    </r>
  </si>
  <si>
    <t>08</t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</si>
  <si>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</si>
  <si>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</si>
  <si>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公务员医疗补助缴费</t>
    </r>
  </si>
  <si>
    <t>12</t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</si>
  <si>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</si>
  <si>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</si>
  <si>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基本工资</t>
    </r>
  </si>
  <si>
    <t>10</t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</si>
  <si>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</si>
  <si>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奖金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</si>
  <si>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</si>
  <si>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</si>
  <si>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</si>
  <si>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</si>
  <si>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</si>
  <si>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</si>
  <si>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</si>
  <si>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</si>
  <si>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</si>
  <si>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</si>
  <si>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生活补助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</si>
  <si>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</si>
  <si>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其他对个人和家庭的补助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</si>
  <si>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</si>
  <si>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奖励金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</si>
  <si>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</si>
  <si>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医疗费补助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</si>
  <si>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</si>
  <si>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</si>
  <si>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</si>
  <si>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</si>
  <si>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  其他商品和服务支出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</si>
  <si>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</si>
  <si>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</si>
  <si>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</si>
  <si>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</si>
  <si>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15</t>
    </r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</si>
  <si>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</si>
  <si>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</si>
  <si>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</si>
  <si>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</si>
  <si>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</si>
  <si>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</si>
  <si>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</si>
  <si>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</si>
  <si>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</si>
  <si>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14</t>
    </r>
  </si>
  <si>
    <r>
      <rPr>
        <sz val="11"/>
        <rFont val="宋体"/>
        <charset val="134"/>
      </rPr>
      <t>  租赁费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</si>
  <si>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</si>
  <si>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</si>
  <si>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</si>
  <si>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</si>
  <si>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</si>
  <si>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</si>
  <si>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</si>
  <si>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</si>
  <si>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24</t>
    </r>
  </si>
  <si>
    <r>
      <rPr>
        <sz val="11"/>
        <rFont val="宋体"/>
        <charset val="134"/>
      </rPr>
      <t>  被装购置费</t>
    </r>
  </si>
  <si>
    <r>
      <rPr>
        <sz val="11"/>
        <rFont val="宋体"/>
        <charset val="134"/>
      </rPr>
      <t>31</t>
    </r>
  </si>
  <si>
    <r>
      <rPr>
        <sz val="11"/>
        <rFont val="宋体"/>
        <charset val="134"/>
      </rPr>
      <t>  公务用车运行维护费</t>
    </r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</si>
  <si>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</si>
  <si>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</si>
  <si>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</si>
  <si>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  其他工资福利支出</t>
    </r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</si>
  <si>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</si>
  <si>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</si>
  <si>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</si>
  <si>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</si>
  <si>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</si>
  <si>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</si>
  <si>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</si>
  <si>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</si>
  <si>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</si>
  <si>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</si>
  <si>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</si>
  <si>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</si>
  <si>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奖金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</si>
  <si>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</si>
  <si>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</si>
  <si>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</si>
  <si>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治安巡逻经费</t>
    </r>
  </si>
  <si>
    <r>
      <rPr>
        <sz val="11"/>
        <rFont val="宋体"/>
        <charset val="134"/>
      </rPr>
      <t>  禁毒专项经费</t>
    </r>
  </si>
  <si>
    <r>
      <rPr>
        <sz val="11"/>
        <rFont val="宋体"/>
        <charset val="134"/>
      </rPr>
      <t>  应急联动指挥中心工作经费</t>
    </r>
  </si>
  <si>
    <r>
      <rPr>
        <sz val="11"/>
        <rFont val="宋体"/>
        <charset val="134"/>
      </rPr>
      <t>  特警训练经费</t>
    </r>
  </si>
  <si>
    <t xml:space="preserve">    衣被费</t>
  </si>
  <si>
    <t xml:space="preserve">    医疗费、公杂费</t>
  </si>
  <si>
    <t xml:space="preserve">    戒毒经费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</si>
  <si>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</si>
  <si>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</si>
  <si>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</si>
  <si>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</si>
  <si>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</si>
  <si>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</si>
  <si>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</si>
  <si>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</si>
  <si>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</si>
  <si>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</si>
  <si>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</si>
  <si>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</si>
  <si>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</si>
  <si>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</si>
  <si>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</si>
  <si>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</si>
  <si>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</si>
  <si>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岳池县公安局2022年县级部门预算项目绩效目标汇总表</t>
  </si>
  <si>
    <t>单位：万元</t>
  </si>
  <si>
    <t>项目单位</t>
  </si>
  <si>
    <t>项目名称</t>
  </si>
  <si>
    <t>项目资金</t>
  </si>
  <si>
    <t>年度目标</t>
  </si>
  <si>
    <t>绩效指标</t>
  </si>
  <si>
    <t>项目完成指标</t>
  </si>
  <si>
    <t>效益指标</t>
  </si>
  <si>
    <t>满意度指标</t>
  </si>
  <si>
    <t>资金总额</t>
  </si>
  <si>
    <t>财政拨款</t>
  </si>
  <si>
    <t>其他资金</t>
  </si>
  <si>
    <t>三级指标</t>
  </si>
  <si>
    <t>指标值</t>
  </si>
  <si>
    <t>岳池县公安局</t>
  </si>
  <si>
    <t>禁毒专项经费</t>
  </si>
  <si>
    <t>按要求完成市县禁毒办、市县公安局下达的各项工作任务。完成年度禁毒宣传任务、进一步落实市禁毒办交办的社会面宣传、缉毒执法、外流贩毒整治、基础保障等规定工作。</t>
  </si>
  <si>
    <t>印制禁毒宣传单</t>
  </si>
  <si>
    <r>
      <rPr>
        <sz val="9"/>
        <rFont val="Times New Roman"/>
        <charset val="0"/>
      </rPr>
      <t>印制</t>
    </r>
    <r>
      <rPr>
        <sz val="9"/>
        <rFont val="Times New Roman"/>
        <charset val="0"/>
      </rPr>
      <t>10</t>
    </r>
    <r>
      <rPr>
        <sz val="9"/>
        <rFont val="宋体"/>
        <charset val="134"/>
      </rPr>
      <t>万余份宣传资料，进一步强化宣传</t>
    </r>
  </si>
  <si>
    <t>社会经济方面</t>
  </si>
  <si>
    <t>保障全县大局平稳，人民安居乐业，经济蓬勃发展</t>
  </si>
  <si>
    <t>公众满意度</t>
  </si>
  <si>
    <t>≥90%</t>
  </si>
  <si>
    <t>禁毒宣传阵地建设</t>
  </si>
  <si>
    <r>
      <rPr>
        <sz val="9"/>
        <rFont val="Times New Roman"/>
        <charset val="0"/>
      </rPr>
      <t>争取实现全覆盖，建</t>
    </r>
    <r>
      <rPr>
        <sz val="9"/>
        <rFont val="Times New Roman"/>
        <charset val="0"/>
      </rPr>
      <t>1-2</t>
    </r>
    <r>
      <rPr>
        <sz val="9"/>
        <rFont val="宋体"/>
        <charset val="134"/>
      </rPr>
      <t>个亮点阵地</t>
    </r>
  </si>
  <si>
    <t>社会稳定，人民安全感方面</t>
  </si>
  <si>
    <t>全县人民群众幸福感提升，安全有保障</t>
  </si>
  <si>
    <t>制作禁毒宣传展板</t>
  </si>
  <si>
    <r>
      <rPr>
        <sz val="9"/>
        <rFont val="Times New Roman"/>
        <charset val="0"/>
      </rPr>
      <t>制作展板</t>
    </r>
    <r>
      <rPr>
        <sz val="9"/>
        <rFont val="Times New Roman"/>
        <charset val="0"/>
      </rPr>
      <t>20</t>
    </r>
    <r>
      <rPr>
        <sz val="9"/>
        <rFont val="宋体"/>
        <charset val="134"/>
      </rPr>
      <t>余块，用于巡回开展禁毒宣传</t>
    </r>
  </si>
  <si>
    <t>市禁毒办要求印制的宣传资料</t>
  </si>
  <si>
    <t>落实市禁毒办的工作要求，完成禁毒宣传任务</t>
  </si>
  <si>
    <t>社康基地升级打造</t>
  </si>
  <si>
    <t>达到县平安建设要求</t>
  </si>
  <si>
    <t>购尿检、发检片</t>
  </si>
  <si>
    <t>进一步落实逢嫌必检，加强对涉毒人员的管控力度</t>
  </si>
  <si>
    <t>涉毒人员头发送实验室检测</t>
  </si>
  <si>
    <t>对尿检有疑虑的涉毒人员头发送实验室检测</t>
  </si>
  <si>
    <t>市、县下达的缉毒执法目标任务</t>
  </si>
  <si>
    <t>完成市、县局下达的目标任务</t>
  </si>
  <si>
    <t>禁毒宣传完成率</t>
  </si>
  <si>
    <t>加强对重点人员的宣传力度，实现禁毒宣传全覆盖</t>
  </si>
  <si>
    <t>完成实效</t>
  </si>
  <si>
    <r>
      <rPr>
        <sz val="9"/>
        <rFont val="Times New Roman"/>
        <charset val="0"/>
      </rPr>
      <t>2022</t>
    </r>
    <r>
      <rPr>
        <sz val="9"/>
        <rFont val="宋体"/>
        <charset val="134"/>
      </rPr>
      <t>年度</t>
    </r>
  </si>
  <si>
    <r>
      <rPr>
        <sz val="9"/>
        <rFont val="Times New Roman"/>
        <charset val="0"/>
      </rPr>
      <t>打击</t>
    </r>
    <r>
      <rPr>
        <sz val="9"/>
        <rFont val="Times New Roman"/>
        <charset val="0"/>
      </rPr>
      <t>10</t>
    </r>
    <r>
      <rPr>
        <sz val="9"/>
        <rFont val="宋体"/>
        <charset val="134"/>
      </rPr>
      <t>人以上团伙贩毒案</t>
    </r>
  </si>
  <si>
    <r>
      <rPr>
        <sz val="9"/>
        <rFont val="Times New Roman"/>
        <charset val="0"/>
      </rPr>
      <t>预计完成一件约需</t>
    </r>
    <r>
      <rPr>
        <sz val="9"/>
        <rFont val="Times New Roman"/>
        <charset val="0"/>
      </rPr>
      <t>5</t>
    </r>
    <r>
      <rPr>
        <sz val="9"/>
        <rFont val="宋体"/>
        <charset val="134"/>
      </rPr>
      <t>万元</t>
    </r>
  </si>
  <si>
    <r>
      <rPr>
        <sz val="9"/>
        <rFont val="Times New Roman"/>
        <charset val="0"/>
      </rPr>
      <t>打击</t>
    </r>
    <r>
      <rPr>
        <sz val="9"/>
        <rFont val="Times New Roman"/>
        <charset val="0"/>
      </rPr>
      <t>5</t>
    </r>
    <r>
      <rPr>
        <sz val="9"/>
        <rFont val="宋体"/>
        <charset val="134"/>
      </rPr>
      <t>人以上团伙贩毒案</t>
    </r>
  </si>
  <si>
    <r>
      <rPr>
        <sz val="9"/>
        <rFont val="Times New Roman"/>
        <charset val="0"/>
      </rPr>
      <t>预计完成三件以上约需</t>
    </r>
    <r>
      <rPr>
        <sz val="9"/>
        <rFont val="Times New Roman"/>
        <charset val="0"/>
      </rPr>
      <t>10</t>
    </r>
    <r>
      <rPr>
        <sz val="9"/>
        <rFont val="宋体"/>
        <charset val="134"/>
      </rPr>
      <t>万元</t>
    </r>
  </si>
  <si>
    <t>办理其他涉毒案件</t>
  </si>
  <si>
    <r>
      <rPr>
        <sz val="9"/>
        <rFont val="Times New Roman"/>
        <charset val="0"/>
      </rPr>
      <t>预计完成其他涉毒刑事案件约需</t>
    </r>
    <r>
      <rPr>
        <sz val="9"/>
        <rFont val="Times New Roman"/>
        <charset val="0"/>
      </rPr>
      <t>10</t>
    </r>
    <r>
      <rPr>
        <sz val="9"/>
        <rFont val="宋体"/>
        <charset val="134"/>
      </rPr>
      <t>万元</t>
    </r>
  </si>
  <si>
    <t>禁毒宣传</t>
  </si>
  <si>
    <r>
      <rPr>
        <sz val="9"/>
        <rFont val="Times New Roman"/>
        <charset val="0"/>
      </rPr>
      <t>印发宣传资料、制作展板、建设阵地等约需</t>
    </r>
    <r>
      <rPr>
        <sz val="9"/>
        <rFont val="Times New Roman"/>
        <charset val="0"/>
      </rPr>
      <t>10</t>
    </r>
    <r>
      <rPr>
        <sz val="9"/>
        <rFont val="宋体"/>
        <charset val="134"/>
      </rPr>
      <t>万元</t>
    </r>
  </si>
  <si>
    <t>尿检、发检、毒检</t>
  </si>
  <si>
    <r>
      <rPr>
        <sz val="9"/>
        <rFont val="Times New Roman"/>
        <charset val="0"/>
      </rPr>
      <t>购买尿检、发检、毒检送检需</t>
    </r>
    <r>
      <rPr>
        <sz val="9"/>
        <rFont val="Times New Roman"/>
        <charset val="0"/>
      </rPr>
      <t>10</t>
    </r>
    <r>
      <rPr>
        <sz val="9"/>
        <rFont val="宋体"/>
        <charset val="134"/>
      </rPr>
      <t>万余元</t>
    </r>
  </si>
  <si>
    <t>应急联动指挥中心经费</t>
  </si>
  <si>
    <r>
      <rPr>
        <sz val="9"/>
        <rFont val="Times New Roman"/>
        <charset val="0"/>
      </rPr>
      <t>建立高效信息化应急指挥中枢，规范执法程序，及时有效妥善处理突发事件；履行值守应急、信息汇总和协调职能；实行</t>
    </r>
    <r>
      <rPr>
        <sz val="9"/>
        <rFont val="Times New Roman"/>
        <charset val="0"/>
      </rPr>
      <t>24</t>
    </r>
    <r>
      <rPr>
        <sz val="9"/>
        <rFont val="宋体"/>
        <charset val="134"/>
      </rPr>
      <t>小时值班备勤机制，及时接听报警、救助、排险等电话，无误报、瞒报、漏报情况发生；现场应急做到严谨细致、周到果断、指令准确。</t>
    </r>
  </si>
  <si>
    <t>电费支出</t>
  </si>
  <si>
    <r>
      <rPr>
        <sz val="9"/>
        <rFont val="Times New Roman"/>
        <charset val="0"/>
      </rPr>
      <t>15.7</t>
    </r>
    <r>
      <rPr>
        <sz val="9"/>
        <rFont val="宋体"/>
        <charset val="134"/>
      </rPr>
      <t>万</t>
    </r>
  </si>
  <si>
    <t>对社会治安稳定方面</t>
  </si>
  <si>
    <t>全县人民群众幸福感提升，安全有保障，维护社会长治久安</t>
  </si>
  <si>
    <t>服务对象满意度</t>
  </si>
  <si>
    <t>日常维护费用</t>
  </si>
  <si>
    <r>
      <rPr>
        <sz val="9"/>
        <rFont val="Times New Roman"/>
        <charset val="0"/>
      </rPr>
      <t>5</t>
    </r>
    <r>
      <rPr>
        <sz val="9"/>
        <rFont val="宋体"/>
        <charset val="134"/>
      </rPr>
      <t>万</t>
    </r>
  </si>
  <si>
    <t>可继续使用年限</t>
  </si>
  <si>
    <r>
      <rPr>
        <sz val="9"/>
        <rFont val="Times New Roman"/>
        <charset val="0"/>
      </rPr>
      <t>≥5</t>
    </r>
    <r>
      <rPr>
        <sz val="9"/>
        <rFont val="宋体"/>
        <charset val="134"/>
      </rPr>
      <t>年</t>
    </r>
  </si>
  <si>
    <t>确保应急联动指挥中心全年正常运转</t>
  </si>
  <si>
    <t>≥100%</t>
  </si>
  <si>
    <t>完成时间</t>
  </si>
  <si>
    <r>
      <rPr>
        <sz val="9"/>
        <rFont val="Times New Roman"/>
        <charset val="0"/>
      </rPr>
      <t>2022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31</t>
    </r>
    <r>
      <rPr>
        <sz val="9"/>
        <rFont val="宋体"/>
        <charset val="134"/>
      </rPr>
      <t>日前</t>
    </r>
  </si>
  <si>
    <t>治安巡逻经费</t>
  </si>
  <si>
    <r>
      <rPr>
        <sz val="9"/>
        <rFont val="Times New Roman"/>
        <charset val="0"/>
      </rPr>
      <t>完成</t>
    </r>
    <r>
      <rPr>
        <sz val="9"/>
        <rFont val="Times New Roman"/>
        <charset val="0"/>
      </rPr>
      <t>2022</t>
    </r>
    <r>
      <rPr>
        <sz val="9"/>
        <rFont val="宋体"/>
        <charset val="134"/>
      </rPr>
      <t>年治安巡逻年度目标任务</t>
    </r>
  </si>
  <si>
    <r>
      <rPr>
        <sz val="9"/>
        <rFont val="Times New Roman"/>
        <charset val="0"/>
      </rPr>
      <t>完成</t>
    </r>
    <r>
      <rPr>
        <sz val="9"/>
        <rFont val="Times New Roman"/>
        <charset val="0"/>
      </rPr>
      <t>2022</t>
    </r>
    <r>
      <rPr>
        <sz val="9"/>
        <rFont val="宋体"/>
        <charset val="134"/>
      </rPr>
      <t>年巡逻目标任务</t>
    </r>
  </si>
  <si>
    <r>
      <rPr>
        <sz val="9"/>
        <rFont val="Times New Roman"/>
        <charset val="0"/>
      </rPr>
      <t>每日完成</t>
    </r>
    <r>
      <rPr>
        <sz val="9"/>
        <rFont val="Times New Roman"/>
        <charset val="0"/>
      </rPr>
      <t>24</t>
    </r>
    <r>
      <rPr>
        <sz val="9"/>
        <rFont val="宋体"/>
        <charset val="134"/>
      </rPr>
      <t>小时巡逻，</t>
    </r>
    <r>
      <rPr>
        <sz val="9"/>
        <rFont val="Times New Roman"/>
        <charset val="0"/>
      </rPr>
      <t>6</t>
    </r>
    <r>
      <rPr>
        <sz val="9"/>
        <rFont val="宋体"/>
        <charset val="134"/>
      </rPr>
      <t>辆巡逻车、运兵处突车</t>
    </r>
    <r>
      <rPr>
        <sz val="9"/>
        <rFont val="Times New Roman"/>
        <charset val="0"/>
      </rPr>
      <t>3</t>
    </r>
    <r>
      <rPr>
        <sz val="9"/>
        <rFont val="宋体"/>
        <charset val="134"/>
      </rPr>
      <t>辆、</t>
    </r>
    <r>
      <rPr>
        <sz val="9"/>
        <rFont val="Times New Roman"/>
        <charset val="0"/>
      </rPr>
      <t>10</t>
    </r>
    <r>
      <rPr>
        <sz val="9"/>
        <rFont val="宋体"/>
        <charset val="134"/>
      </rPr>
      <t>辆摩托车</t>
    </r>
  </si>
  <si>
    <t>拟达成效</t>
  </si>
  <si>
    <t>提高处理突发的能力</t>
  </si>
  <si>
    <t>完成治安巡逻防控任务</t>
  </si>
  <si>
    <r>
      <rPr>
        <sz val="9"/>
        <rFont val="Times New Roman"/>
        <charset val="0"/>
      </rPr>
      <t>完成率</t>
    </r>
    <r>
      <rPr>
        <sz val="9"/>
        <rFont val="Times New Roman"/>
        <charset val="0"/>
      </rPr>
      <t>100%</t>
    </r>
  </si>
  <si>
    <t>维护岳池城区的安定祥和</t>
  </si>
  <si>
    <t>成本测算</t>
  </si>
  <si>
    <r>
      <rPr>
        <sz val="9"/>
        <rFont val="Times New Roman"/>
        <charset val="0"/>
      </rPr>
      <t>车辆巡逻燃油费</t>
    </r>
    <r>
      <rPr>
        <sz val="9"/>
        <rFont val="Times New Roman"/>
        <charset val="0"/>
      </rPr>
      <t>27</t>
    </r>
    <r>
      <rPr>
        <sz val="9"/>
        <rFont val="宋体"/>
        <charset val="134"/>
      </rPr>
      <t>万、车辆保养维修</t>
    </r>
    <r>
      <rPr>
        <sz val="9"/>
        <rFont val="Times New Roman"/>
        <charset val="0"/>
      </rPr>
      <t>11</t>
    </r>
    <r>
      <rPr>
        <sz val="9"/>
        <rFont val="宋体"/>
        <charset val="134"/>
      </rPr>
      <t>万、车辆保险</t>
    </r>
    <r>
      <rPr>
        <sz val="9"/>
        <rFont val="Times New Roman"/>
        <charset val="0"/>
      </rPr>
      <t>5</t>
    </r>
    <r>
      <rPr>
        <sz val="9"/>
        <rFont val="宋体"/>
        <charset val="134"/>
      </rPr>
      <t>万</t>
    </r>
  </si>
  <si>
    <t>特警训练经费</t>
  </si>
  <si>
    <r>
      <rPr>
        <sz val="9"/>
        <rFont val="Times New Roman"/>
        <charset val="0"/>
      </rPr>
      <t>完成</t>
    </r>
    <r>
      <rPr>
        <sz val="9"/>
        <rFont val="Times New Roman"/>
        <charset val="0"/>
      </rPr>
      <t>2022</t>
    </r>
    <r>
      <rPr>
        <sz val="9"/>
        <rFont val="宋体"/>
        <charset val="134"/>
      </rPr>
      <t>年特警训练目标任务</t>
    </r>
  </si>
  <si>
    <r>
      <rPr>
        <sz val="9"/>
        <rFont val="Times New Roman"/>
        <charset val="0"/>
      </rPr>
      <t>每日训练</t>
    </r>
    <r>
      <rPr>
        <sz val="9"/>
        <rFont val="Times New Roman"/>
        <charset val="0"/>
      </rPr>
      <t>50</t>
    </r>
    <r>
      <rPr>
        <sz val="9"/>
        <rFont val="宋体"/>
        <charset val="134"/>
      </rPr>
      <t>人次</t>
    </r>
  </si>
  <si>
    <t>训练任务完成率</t>
  </si>
  <si>
    <t>≥95%</t>
  </si>
  <si>
    <r>
      <rPr>
        <sz val="9"/>
        <rFont val="Times New Roman"/>
        <charset val="0"/>
      </rPr>
      <t>购置训练装备及训练专用服装</t>
    </r>
    <r>
      <rPr>
        <sz val="9"/>
        <rFont val="Times New Roman"/>
        <charset val="0"/>
      </rPr>
      <t>15</t>
    </r>
    <r>
      <rPr>
        <sz val="9"/>
        <rFont val="宋体"/>
        <charset val="134"/>
      </rPr>
      <t>万</t>
    </r>
  </si>
  <si>
    <t>岳池县看守所</t>
  </si>
  <si>
    <r>
      <rPr>
        <sz val="9"/>
        <rFont val="Times New Roman"/>
        <charset val="0"/>
      </rPr>
      <t xml:space="preserve"> </t>
    </r>
    <r>
      <rPr>
        <sz val="9"/>
        <rFont val="宋体"/>
        <charset val="134"/>
      </rPr>
      <t>戒毒经费</t>
    </r>
  </si>
  <si>
    <r>
      <rPr>
        <sz val="9"/>
        <rFont val="Times New Roman"/>
        <charset val="0"/>
      </rPr>
      <t xml:space="preserve"> </t>
    </r>
    <r>
      <rPr>
        <sz val="9"/>
        <rFont val="宋体"/>
        <charset val="134"/>
      </rPr>
      <t>保障戒毒人员生命健康权，严防发生安全事故</t>
    </r>
  </si>
  <si>
    <t>门诊医疗</t>
  </si>
  <si>
    <r>
      <rPr>
        <sz val="9"/>
        <rFont val="Times New Roman"/>
        <charset val="0"/>
      </rPr>
      <t>50</t>
    </r>
    <r>
      <rPr>
        <sz val="9"/>
        <rFont val="宋体"/>
        <charset val="134"/>
      </rPr>
      <t>人</t>
    </r>
    <r>
      <rPr>
        <sz val="9"/>
        <rFont val="Times New Roman"/>
        <charset val="0"/>
      </rPr>
      <t>/</t>
    </r>
    <r>
      <rPr>
        <sz val="9"/>
        <rFont val="宋体"/>
        <charset val="134"/>
      </rPr>
      <t>次</t>
    </r>
  </si>
  <si>
    <t>保障戒毒人员生命健康权，严防发生安全事故</t>
  </si>
  <si>
    <t>&gt;90%</t>
  </si>
  <si>
    <t>医务室购置药品和一次性消耗医疗器械</t>
  </si>
  <si>
    <r>
      <rPr>
        <sz val="9"/>
        <rFont val="Times New Roman"/>
        <charset val="0"/>
      </rPr>
      <t>14</t>
    </r>
    <r>
      <rPr>
        <sz val="9"/>
        <rFont val="宋体"/>
        <charset val="134"/>
      </rPr>
      <t>批</t>
    </r>
  </si>
  <si>
    <r>
      <rPr>
        <sz val="9"/>
        <rFont val="Times New Roman"/>
        <charset val="0"/>
      </rPr>
      <t xml:space="preserve">  </t>
    </r>
    <r>
      <rPr>
        <sz val="9"/>
        <rFont val="宋体"/>
        <charset val="134"/>
      </rPr>
      <t>医疗费、公杂费</t>
    </r>
  </si>
  <si>
    <r>
      <rPr>
        <sz val="9"/>
        <rFont val="Times New Roman"/>
        <charset val="0"/>
      </rPr>
      <t xml:space="preserve"> </t>
    </r>
    <r>
      <rPr>
        <sz val="9"/>
        <rFont val="宋体"/>
        <charset val="134"/>
      </rPr>
      <t>保障被监管人员日常生活用品及生命健康权，确保监所安全</t>
    </r>
  </si>
  <si>
    <t>购手纸、毛巾、牙刷、牙膏等日常生活用品</t>
  </si>
  <si>
    <r>
      <rPr>
        <sz val="9"/>
        <rFont val="Times New Roman"/>
        <charset val="0"/>
      </rPr>
      <t>2000</t>
    </r>
    <r>
      <rPr>
        <sz val="9"/>
        <rFont val="宋体"/>
        <charset val="134"/>
      </rPr>
      <t>套</t>
    </r>
  </si>
  <si>
    <t>保障被监管人员日常生活用品及生命健康权，确保监所安全</t>
  </si>
  <si>
    <r>
      <rPr>
        <sz val="9"/>
        <rFont val="Times New Roman"/>
        <charset val="0"/>
      </rPr>
      <t xml:space="preserve"> </t>
    </r>
    <r>
      <rPr>
        <sz val="9"/>
        <rFont val="宋体"/>
        <charset val="134"/>
      </rPr>
      <t>衣被费</t>
    </r>
  </si>
  <si>
    <r>
      <rPr>
        <sz val="9"/>
        <rFont val="Times New Roman"/>
        <charset val="0"/>
      </rPr>
      <t xml:space="preserve"> </t>
    </r>
    <r>
      <rPr>
        <sz val="9"/>
        <rFont val="宋体"/>
        <charset val="134"/>
      </rPr>
      <t>保障被监管人员给养。</t>
    </r>
  </si>
  <si>
    <t>衣裤</t>
  </si>
  <si>
    <r>
      <rPr>
        <sz val="9"/>
        <rFont val="Times New Roman"/>
        <charset val="0"/>
      </rPr>
      <t>700</t>
    </r>
    <r>
      <rPr>
        <sz val="9"/>
        <rFont val="宋体"/>
        <charset val="134"/>
      </rPr>
      <t>套</t>
    </r>
  </si>
  <si>
    <t>保障被监管人员给养。</t>
  </si>
  <si>
    <t>被褥、床单</t>
  </si>
  <si>
    <r>
      <rPr>
        <sz val="9"/>
        <rFont val="Times New Roman"/>
        <charset val="0"/>
      </rPr>
      <t>350</t>
    </r>
    <r>
      <rPr>
        <sz val="9"/>
        <rFont val="宋体"/>
        <charset val="134"/>
      </rPr>
      <t>套</t>
    </r>
  </si>
  <si>
    <t>鞋、祙</t>
  </si>
  <si>
    <r>
      <rPr>
        <sz val="9"/>
        <rFont val="Times New Roman"/>
        <charset val="0"/>
      </rPr>
      <t>700</t>
    </r>
    <r>
      <rPr>
        <sz val="9"/>
        <rFont val="宋体"/>
        <charset val="134"/>
      </rPr>
      <t>双</t>
    </r>
  </si>
  <si>
    <t>岳池县部门整体支出绩效目标申报表</t>
  </si>
  <si>
    <t>（2022年度）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</si>
  <si>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</si>
  <si>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</si>
  <si>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</si>
  <si>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</si>
  <si>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</si>
  <si>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</si>
  <si>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工资福利支出</t>
  </si>
  <si>
    <t>机关人员工资、津补贴、社保费、公积金及日常运行经费</t>
  </si>
  <si>
    <t>商品和服务支出</t>
  </si>
  <si>
    <t>机关日常业务工作经费、看守所在押人员费用</t>
  </si>
  <si>
    <t>对个人和家庭的补助</t>
  </si>
  <si>
    <t>项目经费支出</t>
  </si>
  <si>
    <t>禁毒专项经费、应急联动指挥中心工作经费、治安巡逻经费、特警训练经费、看守所项目经费</t>
  </si>
  <si>
    <t>金额合计</t>
  </si>
  <si>
    <t>年度
总体
目标</t>
  </si>
  <si>
    <t xml:space="preserve">2022年全县公安工作总体思路：以习近平新时代中国特色社会主义思想为指引，深入贯彻党的十九大和十九届历次全会精神，全面落实全国、全省、全市政法工作和公安工作会议决策部署，以党的二十大安保维稳工作为主题主线，以开展“喜迎二十大、忠诚保平安”主题实践活动为载体，以巩固深化党史学习教育和教育整顿成果为保证，统筹推进“五大工作”，深入实施“四大工程”，全力锻造“五优警队”，忠诚履行新时代公安机关使命任务，推动岳池公安高质量发展，为党的二十大胜利召开创造安全稳定的社会治安环境。 </t>
  </si>
  <si>
    <t>年
度
绩
效
指
标</t>
  </si>
  <si>
    <t>一级指标</t>
  </si>
  <si>
    <t>二级指标</t>
  </si>
  <si>
    <t>指标值（包含数字及文字描述）</t>
  </si>
  <si>
    <t>完成指标</t>
  </si>
  <si>
    <t>数量指标</t>
  </si>
  <si>
    <t>打击各类违法犯罪人员</t>
  </si>
  <si>
    <t>根据实际情况完成</t>
  </si>
  <si>
    <t>公安装备采购</t>
  </si>
  <si>
    <t>约30批次</t>
  </si>
  <si>
    <t>公安队伍建设</t>
  </si>
  <si>
    <t>全力锻造“五优警队”</t>
  </si>
  <si>
    <t>基础信息采集工作</t>
  </si>
  <si>
    <t>完成全年任务</t>
  </si>
  <si>
    <t>开展公安各类宣传</t>
  </si>
  <si>
    <t>约50万元</t>
  </si>
  <si>
    <t>质量指标</t>
  </si>
  <si>
    <t>命案侦破率</t>
  </si>
  <si>
    <t>刑事案件破案率</t>
  </si>
  <si>
    <t>≥50%</t>
  </si>
  <si>
    <t>信息采集率</t>
  </si>
  <si>
    <t>治安案件结案率</t>
  </si>
  <si>
    <t>≥70%</t>
  </si>
  <si>
    <t>时效指标</t>
  </si>
  <si>
    <t>全年工作目标</t>
  </si>
  <si>
    <t>2022年12月31日前</t>
  </si>
  <si>
    <t>成本指标</t>
  </si>
  <si>
    <t>人员经费支出</t>
  </si>
  <si>
    <t>11819.18万元</t>
  </si>
  <si>
    <t>日常公用经费支出</t>
  </si>
  <si>
    <t>3018.06万元</t>
  </si>
  <si>
    <t>各类项目经费支出</t>
  </si>
  <si>
    <t>91.35万元</t>
  </si>
  <si>
    <t>经济效益
指标</t>
  </si>
  <si>
    <t>社会效益
指标</t>
  </si>
  <si>
    <t>满意度
指标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</si>
</sst>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</font>
    <font>
      <sz val="20"/>
      <name val="方正小标宋_GBK"/>
      <charset val="134"/>
    </font>
    <font>
      <sz val="12"/>
      <name val="宋体"/>
      <charset val="134"/>
    </font>
    <font>
      <sz val="11"/>
      <name val="宋体"/>
      <charset val="134"/>
    </font>
    <font>
      <sz val="20"/>
      <name val="方正小标宋_GBK"/>
      <charset val="134"/>
    </font>
    <font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Times New Roman"/>
      <charset val="0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21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9" borderId="22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25" applyNumberFormat="0" applyAlignment="0" applyProtection="0">
      <alignment vertical="center"/>
    </xf>
    <xf numFmtId="0" fontId="37" fillId="13" borderId="21" applyNumberFormat="0" applyAlignment="0" applyProtection="0">
      <alignment vertical="center"/>
    </xf>
    <xf numFmtId="0" fontId="38" fillId="14" borderId="26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1" fontId="43" fillId="0" borderId="0">
      <alignment vertical="center"/>
    </xf>
    <xf numFmtId="0" fontId="3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0" applyFont="1" applyFill="1" applyBorder="1" applyAlignment="1">
      <alignment horizontal="center" vertical="center" wrapText="1"/>
    </xf>
    <xf numFmtId="0" fontId="3" fillId="0" borderId="0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 wrapText="1"/>
    </xf>
    <xf numFmtId="0" fontId="3" fillId="0" borderId="6" xfId="50" applyFont="1" applyFill="1" applyBorder="1" applyAlignment="1">
      <alignment horizontal="center" vertical="center" wrapText="1"/>
    </xf>
    <xf numFmtId="0" fontId="3" fillId="0" borderId="5" xfId="50" applyFill="1" applyBorder="1" applyAlignment="1">
      <alignment horizontal="center" vertical="center" wrapText="1"/>
    </xf>
    <xf numFmtId="0" fontId="3" fillId="0" borderId="6" xfId="50" applyFill="1" applyBorder="1" applyAlignment="1">
      <alignment horizontal="center" vertical="center" wrapText="1"/>
    </xf>
    <xf numFmtId="0" fontId="3" fillId="0" borderId="1" xfId="50" applyFill="1" applyBorder="1" applyAlignment="1">
      <alignment horizontal="center" vertical="center" wrapText="1"/>
    </xf>
    <xf numFmtId="0" fontId="3" fillId="0" borderId="2" xfId="50" applyFill="1" applyBorder="1" applyAlignment="1">
      <alignment horizontal="center" vertical="center" wrapText="1"/>
    </xf>
    <xf numFmtId="0" fontId="3" fillId="0" borderId="3" xfId="50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 wrapText="1"/>
    </xf>
    <xf numFmtId="0" fontId="3" fillId="0" borderId="8" xfId="50" applyFont="1" applyFill="1" applyBorder="1" applyAlignment="1">
      <alignment horizontal="center" vertical="center" wrapText="1"/>
    </xf>
    <xf numFmtId="0" fontId="3" fillId="0" borderId="7" xfId="50" applyFill="1" applyBorder="1" applyAlignment="1">
      <alignment horizontal="center" vertical="center" wrapText="1"/>
    </xf>
    <xf numFmtId="0" fontId="3" fillId="0" borderId="8" xfId="50" applyFill="1" applyBorder="1" applyAlignment="1">
      <alignment horizontal="center" vertical="center" wrapText="1"/>
    </xf>
    <xf numFmtId="0" fontId="3" fillId="0" borderId="4" xfId="50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9" xfId="50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0" borderId="2" xfId="50" applyFont="1" applyFill="1" applyBorder="1" applyAlignment="1">
      <alignment horizontal="left"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/>
    </xf>
    <xf numFmtId="0" fontId="3" fillId="0" borderId="4" xfId="5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50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49" applyNumberFormat="1" applyFont="1" applyFill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4" fillId="0" borderId="0" xfId="49" applyNumberFormat="1" applyFont="1" applyFill="1" applyBorder="1" applyAlignment="1">
      <alignment horizontal="right" vertical="center" wrapText="1"/>
    </xf>
    <xf numFmtId="0" fontId="8" fillId="0" borderId="4" xfId="49" applyNumberFormat="1" applyFont="1" applyFill="1" applyBorder="1" applyAlignment="1">
      <alignment horizontal="center" vertical="center" wrapText="1"/>
    </xf>
    <xf numFmtId="0" fontId="8" fillId="0" borderId="4" xfId="49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3" xfId="49" applyNumberFormat="1" applyFont="1" applyFill="1" applyBorder="1" applyAlignment="1">
      <alignment horizontal="center" vertical="center" wrapText="1" shrinkToFit="1"/>
    </xf>
    <xf numFmtId="0" fontId="9" fillId="0" borderId="4" xfId="49" applyNumberFormat="1" applyFont="1" applyFill="1" applyBorder="1" applyAlignment="1">
      <alignment horizontal="center" vertical="center" wrapText="1" shrinkToFit="1"/>
    </xf>
    <xf numFmtId="0" fontId="9" fillId="0" borderId="4" xfId="49" applyNumberFormat="1" applyFont="1" applyFill="1" applyBorder="1" applyAlignment="1">
      <alignment horizontal="left" vertical="center" wrapText="1"/>
    </xf>
    <xf numFmtId="0" fontId="9" fillId="0" borderId="4" xfId="50" applyFont="1" applyBorder="1" applyAlignment="1">
      <alignment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4" xfId="49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vertical="center"/>
    </xf>
    <xf numFmtId="0" fontId="14" fillId="2" borderId="14" xfId="0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4" fontId="14" fillId="0" borderId="14" xfId="0" applyNumberFormat="1" applyFont="1" applyBorder="1" applyAlignment="1">
      <alignment horizontal="right" vertical="center"/>
    </xf>
    <xf numFmtId="0" fontId="11" fillId="3" borderId="14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/>
    </xf>
    <xf numFmtId="4" fontId="11" fillId="3" borderId="14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4" fillId="2" borderId="14" xfId="0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right" vertical="center"/>
    </xf>
    <xf numFmtId="0" fontId="16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/>
    </xf>
    <xf numFmtId="0" fontId="14" fillId="2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4" fontId="14" fillId="0" borderId="14" xfId="0" applyNumberFormat="1" applyFont="1" applyFill="1" applyBorder="1" applyAlignment="1">
      <alignment horizontal="right" vertical="center"/>
    </xf>
    <xf numFmtId="4" fontId="14" fillId="0" borderId="19" xfId="0" applyNumberFormat="1" applyFont="1" applyBorder="1" applyAlignment="1">
      <alignment horizontal="right" vertical="center"/>
    </xf>
    <xf numFmtId="4" fontId="11" fillId="0" borderId="19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 wrapText="1"/>
    </xf>
    <xf numFmtId="0" fontId="16" fillId="0" borderId="15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7" fillId="0" borderId="13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7" fillId="0" borderId="11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right" vertical="center"/>
    </xf>
    <xf numFmtId="0" fontId="16" fillId="0" borderId="15" xfId="0" applyFont="1" applyBorder="1" applyAlignment="1">
      <alignment vertical="center"/>
    </xf>
    <xf numFmtId="0" fontId="14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775" defaultRowHeight="13.5" outlineLevelRow="2"/>
  <cols>
    <col min="1" max="1" width="143.666666666667" customWidth="1"/>
  </cols>
  <sheetData>
    <row r="1" ht="85.05" customHeight="1" spans="1:1">
      <c r="A1" s="109"/>
    </row>
    <row r="2" ht="195.6" customHeight="1" spans="1:1">
      <c r="A2" s="110" t="s">
        <v>0</v>
      </c>
    </row>
    <row r="3" ht="146.7" customHeight="1" spans="1:1">
      <c r="A3" s="111">
        <v>44761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775" defaultRowHeight="13.5"/>
  <cols>
    <col min="1" max="1" width="1.55833333333333" customWidth="1"/>
    <col min="2" max="2" width="13.3333333333333" customWidth="1"/>
    <col min="3" max="3" width="41" customWidth="1"/>
    <col min="4" max="9" width="16.4416666666667" customWidth="1"/>
    <col min="10" max="10" width="1.55833333333333" customWidth="1"/>
  </cols>
  <sheetData>
    <row r="1" ht="16.35" customHeight="1" spans="1:10">
      <c r="A1" s="45"/>
      <c r="B1" s="46"/>
      <c r="C1" s="47"/>
      <c r="D1" s="48"/>
      <c r="E1" s="48"/>
      <c r="F1" s="48"/>
      <c r="G1" s="48"/>
      <c r="H1" s="48"/>
      <c r="I1" s="64" t="s">
        <v>282</v>
      </c>
      <c r="J1" s="52"/>
    </row>
    <row r="2" ht="22.8" customHeight="1" spans="1:10">
      <c r="A2" s="45"/>
      <c r="B2" s="49" t="s">
        <v>283</v>
      </c>
      <c r="C2" s="49"/>
      <c r="D2" s="49"/>
      <c r="E2" s="49"/>
      <c r="F2" s="49"/>
      <c r="G2" s="49"/>
      <c r="H2" s="49"/>
      <c r="I2" s="49"/>
      <c r="J2" s="52" t="s">
        <v>2</v>
      </c>
    </row>
    <row r="3" ht="19.5" customHeight="1" spans="1:10">
      <c r="A3" s="50"/>
      <c r="B3" s="51" t="s">
        <v>4</v>
      </c>
      <c r="C3" s="51"/>
      <c r="D3" s="65"/>
      <c r="E3" s="65"/>
      <c r="F3" s="65"/>
      <c r="G3" s="65"/>
      <c r="H3" s="65"/>
      <c r="I3" s="65" t="s">
        <v>5</v>
      </c>
      <c r="J3" s="66"/>
    </row>
    <row r="4" ht="24.45" customHeight="1" spans="1:10">
      <c r="A4" s="52"/>
      <c r="B4" s="53" t="s">
        <v>284</v>
      </c>
      <c r="C4" s="53" t="s">
        <v>70</v>
      </c>
      <c r="D4" s="53" t="s">
        <v>285</v>
      </c>
      <c r="E4" s="53"/>
      <c r="F4" s="53"/>
      <c r="G4" s="53"/>
      <c r="H4" s="53"/>
      <c r="I4" s="53"/>
      <c r="J4" s="67"/>
    </row>
    <row r="5" ht="24.45" customHeight="1" spans="1:10">
      <c r="A5" s="54"/>
      <c r="B5" s="53"/>
      <c r="C5" s="53"/>
      <c r="D5" s="53" t="s">
        <v>58</v>
      </c>
      <c r="E5" s="71" t="s">
        <v>286</v>
      </c>
      <c r="F5" s="53" t="s">
        <v>287</v>
      </c>
      <c r="G5" s="53"/>
      <c r="H5" s="53"/>
      <c r="I5" s="53" t="s">
        <v>288</v>
      </c>
      <c r="J5" s="67"/>
    </row>
    <row r="6" ht="24.45" customHeight="1" spans="1:10">
      <c r="A6" s="54"/>
      <c r="B6" s="53"/>
      <c r="C6" s="53"/>
      <c r="D6" s="53"/>
      <c r="E6" s="71"/>
      <c r="F6" s="53" t="s">
        <v>153</v>
      </c>
      <c r="G6" s="53" t="s">
        <v>289</v>
      </c>
      <c r="H6" s="53" t="s">
        <v>290</v>
      </c>
      <c r="I6" s="53"/>
      <c r="J6" s="68"/>
    </row>
    <row r="7" ht="22.8" customHeight="1" spans="1:10">
      <c r="A7" s="55"/>
      <c r="B7" s="56"/>
      <c r="C7" s="56" t="s">
        <v>71</v>
      </c>
      <c r="D7" s="57">
        <v>282.5</v>
      </c>
      <c r="E7" s="57"/>
      <c r="F7" s="57">
        <v>277.5</v>
      </c>
      <c r="G7" s="57"/>
      <c r="H7" s="57">
        <v>277.5</v>
      </c>
      <c r="I7" s="57">
        <v>5</v>
      </c>
      <c r="J7" s="69"/>
    </row>
    <row r="8" ht="22.8" customHeight="1" spans="1:10">
      <c r="A8" s="54"/>
      <c r="B8" s="58"/>
      <c r="C8" s="59" t="s">
        <v>22</v>
      </c>
      <c r="D8" s="60">
        <v>282.5</v>
      </c>
      <c r="E8" s="60"/>
      <c r="F8" s="60">
        <v>277.5</v>
      </c>
      <c r="G8" s="60"/>
      <c r="H8" s="60">
        <v>277.5</v>
      </c>
      <c r="I8" s="60">
        <v>5</v>
      </c>
      <c r="J8" s="67"/>
    </row>
    <row r="9" ht="22.8" customHeight="1" spans="1:10">
      <c r="A9" s="54"/>
      <c r="B9" s="58" t="s">
        <v>73</v>
      </c>
      <c r="C9" s="59" t="s">
        <v>154</v>
      </c>
      <c r="D9" s="61">
        <v>282.5</v>
      </c>
      <c r="E9" s="61"/>
      <c r="F9" s="61">
        <v>277.5</v>
      </c>
      <c r="G9" s="61"/>
      <c r="H9" s="61">
        <v>277.5</v>
      </c>
      <c r="I9" s="61">
        <v>5</v>
      </c>
      <c r="J9" s="67"/>
    </row>
    <row r="10" ht="9.75" customHeight="1" spans="1:10">
      <c r="A10" s="62"/>
      <c r="B10" s="62"/>
      <c r="C10" s="62"/>
      <c r="D10" s="62"/>
      <c r="E10" s="62"/>
      <c r="F10" s="62"/>
      <c r="G10" s="62"/>
      <c r="H10" s="62"/>
      <c r="I10" s="62"/>
      <c r="J10" s="7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775" defaultRowHeight="13.5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ht="16.35" customHeight="1" spans="1:10">
      <c r="A1" s="45"/>
      <c r="B1" s="46"/>
      <c r="C1" s="46"/>
      <c r="D1" s="46"/>
      <c r="E1" s="47"/>
      <c r="F1" s="47"/>
      <c r="G1" s="48"/>
      <c r="H1" s="48"/>
      <c r="I1" s="64" t="s">
        <v>291</v>
      </c>
      <c r="J1" s="52"/>
    </row>
    <row r="2" ht="22.8" customHeight="1" spans="1:10">
      <c r="A2" s="45"/>
      <c r="B2" s="49" t="s">
        <v>292</v>
      </c>
      <c r="C2" s="49"/>
      <c r="D2" s="49"/>
      <c r="E2" s="49"/>
      <c r="F2" s="49"/>
      <c r="G2" s="49"/>
      <c r="H2" s="49"/>
      <c r="I2" s="49"/>
      <c r="J2" s="52" t="s">
        <v>2</v>
      </c>
    </row>
    <row r="3" ht="19.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65" t="s">
        <v>5</v>
      </c>
      <c r="J3" s="66"/>
    </row>
    <row r="4" ht="24.45" customHeight="1" spans="1:10">
      <c r="A4" s="52"/>
      <c r="B4" s="53" t="s">
        <v>8</v>
      </c>
      <c r="C4" s="53"/>
      <c r="D4" s="53"/>
      <c r="E4" s="53"/>
      <c r="F4" s="53"/>
      <c r="G4" s="53" t="s">
        <v>293</v>
      </c>
      <c r="H4" s="53"/>
      <c r="I4" s="53"/>
      <c r="J4" s="67"/>
    </row>
    <row r="5" ht="24.45" customHeight="1" spans="1:10">
      <c r="A5" s="54"/>
      <c r="B5" s="53" t="s">
        <v>80</v>
      </c>
      <c r="C5" s="53"/>
      <c r="D5" s="53"/>
      <c r="E5" s="53" t="s">
        <v>69</v>
      </c>
      <c r="F5" s="53" t="s">
        <v>70</v>
      </c>
      <c r="G5" s="53" t="s">
        <v>58</v>
      </c>
      <c r="H5" s="53" t="s">
        <v>76</v>
      </c>
      <c r="I5" s="53" t="s">
        <v>77</v>
      </c>
      <c r="J5" s="67"/>
    </row>
    <row r="6" ht="24.45" customHeight="1" spans="1:10">
      <c r="A6" s="54"/>
      <c r="B6" s="53" t="s">
        <v>81</v>
      </c>
      <c r="C6" s="53" t="s">
        <v>82</v>
      </c>
      <c r="D6" s="53" t="s">
        <v>83</v>
      </c>
      <c r="E6" s="53"/>
      <c r="F6" s="53"/>
      <c r="G6" s="53"/>
      <c r="H6" s="53"/>
      <c r="I6" s="53"/>
      <c r="J6" s="68"/>
    </row>
    <row r="7" ht="22.8" customHeight="1" spans="1:10">
      <c r="A7" s="55"/>
      <c r="B7" s="56"/>
      <c r="C7" s="56"/>
      <c r="D7" s="56"/>
      <c r="E7" s="56"/>
      <c r="F7" s="56" t="s">
        <v>71</v>
      </c>
      <c r="G7" s="57"/>
      <c r="H7" s="57"/>
      <c r="I7" s="57"/>
      <c r="J7" s="69"/>
    </row>
    <row r="8" ht="22.8" customHeight="1" spans="1:10">
      <c r="A8" s="54"/>
      <c r="B8" s="58"/>
      <c r="C8" s="58"/>
      <c r="D8" s="58"/>
      <c r="E8" s="58"/>
      <c r="F8" s="59" t="s">
        <v>22</v>
      </c>
      <c r="G8" s="60"/>
      <c r="H8" s="60"/>
      <c r="I8" s="60"/>
      <c r="J8" s="67"/>
    </row>
    <row r="9" ht="22.8" customHeight="1" spans="1:10">
      <c r="A9" s="54"/>
      <c r="B9" s="58"/>
      <c r="C9" s="58"/>
      <c r="D9" s="58"/>
      <c r="E9" s="58"/>
      <c r="F9" s="59" t="s">
        <v>22</v>
      </c>
      <c r="G9" s="60"/>
      <c r="H9" s="60"/>
      <c r="I9" s="60"/>
      <c r="J9" s="67"/>
    </row>
    <row r="10" ht="22.8" customHeight="1" spans="1:10">
      <c r="A10" s="54"/>
      <c r="B10" s="58"/>
      <c r="C10" s="58"/>
      <c r="D10" s="58"/>
      <c r="E10" s="58"/>
      <c r="F10" s="59" t="s">
        <v>122</v>
      </c>
      <c r="G10" s="60"/>
      <c r="H10" s="61"/>
      <c r="I10" s="61"/>
      <c r="J10" s="68"/>
    </row>
    <row r="11" ht="9.75" customHeight="1" spans="1:10">
      <c r="A11" s="62"/>
      <c r="B11" s="63"/>
      <c r="C11" s="63"/>
      <c r="D11" s="63"/>
      <c r="E11" s="63"/>
      <c r="F11" s="62"/>
      <c r="G11" s="62"/>
      <c r="H11" s="62"/>
      <c r="I11" s="62"/>
      <c r="J11" s="7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775" defaultRowHeight="13.5"/>
  <cols>
    <col min="1" max="1" width="1.55833333333333" customWidth="1"/>
    <col min="2" max="2" width="13.3333333333333" customWidth="1"/>
    <col min="3" max="3" width="41" customWidth="1"/>
    <col min="4" max="9" width="16.4416666666667" customWidth="1"/>
    <col min="10" max="10" width="1.55833333333333" customWidth="1"/>
  </cols>
  <sheetData>
    <row r="1" ht="16.35" customHeight="1" spans="1:10">
      <c r="A1" s="45"/>
      <c r="B1" s="46"/>
      <c r="C1" s="47"/>
      <c r="D1" s="48"/>
      <c r="E1" s="48"/>
      <c r="F1" s="48"/>
      <c r="G1" s="48"/>
      <c r="H1" s="48"/>
      <c r="I1" s="64" t="s">
        <v>294</v>
      </c>
      <c r="J1" s="52"/>
    </row>
    <row r="2" ht="22.8" customHeight="1" spans="1:10">
      <c r="A2" s="45"/>
      <c r="B2" s="49" t="s">
        <v>295</v>
      </c>
      <c r="C2" s="49"/>
      <c r="D2" s="49"/>
      <c r="E2" s="49"/>
      <c r="F2" s="49"/>
      <c r="G2" s="49"/>
      <c r="H2" s="49"/>
      <c r="I2" s="49"/>
      <c r="J2" s="52" t="s">
        <v>2</v>
      </c>
    </row>
    <row r="3" ht="19.5" customHeight="1" spans="1:10">
      <c r="A3" s="50"/>
      <c r="B3" s="51" t="s">
        <v>4</v>
      </c>
      <c r="C3" s="51"/>
      <c r="D3" s="65"/>
      <c r="E3" s="65"/>
      <c r="F3" s="65"/>
      <c r="G3" s="65"/>
      <c r="H3" s="65"/>
      <c r="I3" s="65" t="s">
        <v>5</v>
      </c>
      <c r="J3" s="66"/>
    </row>
    <row r="4" ht="24.45" customHeight="1" spans="1:10">
      <c r="A4" s="52"/>
      <c r="B4" s="53" t="s">
        <v>284</v>
      </c>
      <c r="C4" s="53" t="s">
        <v>70</v>
      </c>
      <c r="D4" s="53" t="s">
        <v>285</v>
      </c>
      <c r="E4" s="53"/>
      <c r="F4" s="53"/>
      <c r="G4" s="53"/>
      <c r="H4" s="53"/>
      <c r="I4" s="53"/>
      <c r="J4" s="67"/>
    </row>
    <row r="5" ht="24.45" customHeight="1" spans="1:10">
      <c r="A5" s="54"/>
      <c r="B5" s="53"/>
      <c r="C5" s="53"/>
      <c r="D5" s="53" t="s">
        <v>58</v>
      </c>
      <c r="E5" s="71" t="s">
        <v>286</v>
      </c>
      <c r="F5" s="53" t="s">
        <v>287</v>
      </c>
      <c r="G5" s="53"/>
      <c r="H5" s="53"/>
      <c r="I5" s="53" t="s">
        <v>288</v>
      </c>
      <c r="J5" s="67"/>
    </row>
    <row r="6" ht="24.45" customHeight="1" spans="1:10">
      <c r="A6" s="54"/>
      <c r="B6" s="53"/>
      <c r="C6" s="53"/>
      <c r="D6" s="53"/>
      <c r="E6" s="71"/>
      <c r="F6" s="53" t="s">
        <v>153</v>
      </c>
      <c r="G6" s="53" t="s">
        <v>289</v>
      </c>
      <c r="H6" s="53" t="s">
        <v>290</v>
      </c>
      <c r="I6" s="53"/>
      <c r="J6" s="68"/>
    </row>
    <row r="7" ht="22.8" customHeight="1" spans="1:10">
      <c r="A7" s="55"/>
      <c r="B7" s="56"/>
      <c r="C7" s="56" t="s">
        <v>71</v>
      </c>
      <c r="D7" s="57"/>
      <c r="E7" s="57"/>
      <c r="F7" s="57"/>
      <c r="G7" s="57"/>
      <c r="H7" s="57"/>
      <c r="I7" s="57"/>
      <c r="J7" s="69"/>
    </row>
    <row r="8" ht="22.8" customHeight="1" spans="1:10">
      <c r="A8" s="54"/>
      <c r="B8" s="58"/>
      <c r="C8" s="59" t="s">
        <v>22</v>
      </c>
      <c r="D8" s="60"/>
      <c r="E8" s="60"/>
      <c r="F8" s="60"/>
      <c r="G8" s="60"/>
      <c r="H8" s="60"/>
      <c r="I8" s="60"/>
      <c r="J8" s="67"/>
    </row>
    <row r="9" ht="22.8" customHeight="1" spans="1:10">
      <c r="A9" s="54"/>
      <c r="B9" s="58"/>
      <c r="C9" s="59" t="s">
        <v>122</v>
      </c>
      <c r="D9" s="61"/>
      <c r="E9" s="61"/>
      <c r="F9" s="61"/>
      <c r="G9" s="61"/>
      <c r="H9" s="61"/>
      <c r="I9" s="61"/>
      <c r="J9" s="67"/>
    </row>
    <row r="10" ht="9.75" customHeight="1" spans="1:10">
      <c r="A10" s="62"/>
      <c r="B10" s="62"/>
      <c r="C10" s="62"/>
      <c r="D10" s="62"/>
      <c r="E10" s="62"/>
      <c r="F10" s="62"/>
      <c r="G10" s="62"/>
      <c r="H10" s="62"/>
      <c r="I10" s="62"/>
      <c r="J10" s="7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0" sqref="H10"/>
    </sheetView>
  </sheetViews>
  <sheetFormatPr defaultColWidth="9.775" defaultRowHeight="13.5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ht="16.35" customHeight="1" spans="1:10">
      <c r="A1" s="45"/>
      <c r="B1" s="46"/>
      <c r="C1" s="46"/>
      <c r="D1" s="46"/>
      <c r="E1" s="47"/>
      <c r="F1" s="47"/>
      <c r="G1" s="48"/>
      <c r="H1" s="48"/>
      <c r="I1" s="64" t="s">
        <v>296</v>
      </c>
      <c r="J1" s="52"/>
    </row>
    <row r="2" ht="22.8" customHeight="1" spans="1:10">
      <c r="A2" s="45"/>
      <c r="B2" s="49" t="s">
        <v>297</v>
      </c>
      <c r="C2" s="49"/>
      <c r="D2" s="49"/>
      <c r="E2" s="49"/>
      <c r="F2" s="49"/>
      <c r="G2" s="49"/>
      <c r="H2" s="49"/>
      <c r="I2" s="49"/>
      <c r="J2" s="52" t="s">
        <v>2</v>
      </c>
    </row>
    <row r="3" ht="19.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65" t="s">
        <v>5</v>
      </c>
      <c r="J3" s="66"/>
    </row>
    <row r="4" ht="24.45" customHeight="1" spans="1:10">
      <c r="A4" s="52"/>
      <c r="B4" s="53" t="s">
        <v>8</v>
      </c>
      <c r="C4" s="53"/>
      <c r="D4" s="53"/>
      <c r="E4" s="53"/>
      <c r="F4" s="53"/>
      <c r="G4" s="53" t="s">
        <v>298</v>
      </c>
      <c r="H4" s="53"/>
      <c r="I4" s="53"/>
      <c r="J4" s="67"/>
    </row>
    <row r="5" ht="24.45" customHeight="1" spans="1:10">
      <c r="A5" s="54"/>
      <c r="B5" s="53" t="s">
        <v>80</v>
      </c>
      <c r="C5" s="53"/>
      <c r="D5" s="53"/>
      <c r="E5" s="53" t="s">
        <v>69</v>
      </c>
      <c r="F5" s="53" t="s">
        <v>70</v>
      </c>
      <c r="G5" s="53" t="s">
        <v>58</v>
      </c>
      <c r="H5" s="53" t="s">
        <v>76</v>
      </c>
      <c r="I5" s="53" t="s">
        <v>77</v>
      </c>
      <c r="J5" s="67"/>
    </row>
    <row r="6" ht="24.45" customHeight="1" spans="1:10">
      <c r="A6" s="54"/>
      <c r="B6" s="53" t="s">
        <v>81</v>
      </c>
      <c r="C6" s="53" t="s">
        <v>82</v>
      </c>
      <c r="D6" s="53" t="s">
        <v>83</v>
      </c>
      <c r="E6" s="53"/>
      <c r="F6" s="53"/>
      <c r="G6" s="53"/>
      <c r="H6" s="53"/>
      <c r="I6" s="53"/>
      <c r="J6" s="68"/>
    </row>
    <row r="7" ht="22.8" customHeight="1" spans="1:10">
      <c r="A7" s="55"/>
      <c r="B7" s="56"/>
      <c r="C7" s="56"/>
      <c r="D7" s="56"/>
      <c r="E7" s="56"/>
      <c r="F7" s="56" t="s">
        <v>71</v>
      </c>
      <c r="G7" s="57"/>
      <c r="H7" s="57"/>
      <c r="I7" s="57"/>
      <c r="J7" s="69"/>
    </row>
    <row r="8" ht="22.8" customHeight="1" spans="1:10">
      <c r="A8" s="54"/>
      <c r="B8" s="58"/>
      <c r="C8" s="58"/>
      <c r="D8" s="58"/>
      <c r="E8" s="58"/>
      <c r="F8" s="59" t="s">
        <v>22</v>
      </c>
      <c r="G8" s="60"/>
      <c r="H8" s="60"/>
      <c r="I8" s="60"/>
      <c r="J8" s="67"/>
    </row>
    <row r="9" ht="22.8" customHeight="1" spans="1:10">
      <c r="A9" s="54"/>
      <c r="B9" s="58"/>
      <c r="C9" s="58"/>
      <c r="D9" s="58"/>
      <c r="E9" s="58"/>
      <c r="F9" s="59" t="s">
        <v>22</v>
      </c>
      <c r="G9" s="60"/>
      <c r="H9" s="60"/>
      <c r="I9" s="60"/>
      <c r="J9" s="67"/>
    </row>
    <row r="10" ht="22.8" customHeight="1" spans="1:10">
      <c r="A10" s="54"/>
      <c r="B10" s="58"/>
      <c r="C10" s="58"/>
      <c r="D10" s="58"/>
      <c r="E10" s="58"/>
      <c r="F10" s="59" t="s">
        <v>122</v>
      </c>
      <c r="G10" s="60"/>
      <c r="H10" s="61"/>
      <c r="I10" s="61"/>
      <c r="J10" s="68"/>
    </row>
    <row r="11" ht="9.75" customHeight="1" spans="1:10">
      <c r="A11" s="62"/>
      <c r="B11" s="63"/>
      <c r="C11" s="63"/>
      <c r="D11" s="63"/>
      <c r="E11" s="63"/>
      <c r="F11" s="62"/>
      <c r="G11" s="62"/>
      <c r="H11" s="62"/>
      <c r="I11" s="62"/>
      <c r="J11" s="7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opLeftCell="A31" workbookViewId="0">
      <selection activeCell="A1" sqref="A1:L1"/>
    </sheetView>
  </sheetViews>
  <sheetFormatPr defaultColWidth="9" defaultRowHeight="13.5"/>
  <sheetData>
    <row r="1" s="30" customFormat="1" ht="27" spans="1:12">
      <c r="A1" s="31" t="s">
        <v>299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="30" customFormat="1" ht="20.25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="30" customFormat="1" ht="14.25" spans="1:12">
      <c r="A3" s="33"/>
      <c r="B3" s="34" t="s">
        <v>300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="30" customFormat="1" ht="22" customHeight="1" spans="1:12">
      <c r="A4" s="35" t="s">
        <v>301</v>
      </c>
      <c r="B4" s="35" t="s">
        <v>302</v>
      </c>
      <c r="C4" s="35" t="s">
        <v>303</v>
      </c>
      <c r="D4" s="35"/>
      <c r="E4" s="35"/>
      <c r="F4" s="35" t="s">
        <v>304</v>
      </c>
      <c r="G4" s="35" t="s">
        <v>305</v>
      </c>
      <c r="H4" s="35"/>
      <c r="I4" s="35"/>
      <c r="J4" s="35"/>
      <c r="K4" s="35"/>
      <c r="L4" s="35"/>
    </row>
    <row r="5" s="30" customFormat="1" ht="22" customHeight="1" spans="1:12">
      <c r="A5" s="35"/>
      <c r="B5" s="35"/>
      <c r="C5" s="35"/>
      <c r="D5" s="35"/>
      <c r="E5" s="35"/>
      <c r="F5" s="35"/>
      <c r="G5" s="35" t="s">
        <v>306</v>
      </c>
      <c r="H5" s="35"/>
      <c r="I5" s="35" t="s">
        <v>307</v>
      </c>
      <c r="J5" s="35"/>
      <c r="K5" s="35" t="s">
        <v>308</v>
      </c>
      <c r="L5" s="35"/>
    </row>
    <row r="6" s="30" customFormat="1" ht="22" customHeight="1" spans="1:12">
      <c r="A6" s="35"/>
      <c r="B6" s="35"/>
      <c r="C6" s="36" t="s">
        <v>309</v>
      </c>
      <c r="D6" s="36" t="s">
        <v>310</v>
      </c>
      <c r="E6" s="36" t="s">
        <v>311</v>
      </c>
      <c r="F6" s="35"/>
      <c r="G6" s="36" t="s">
        <v>312</v>
      </c>
      <c r="H6" s="36" t="s">
        <v>313</v>
      </c>
      <c r="I6" s="36" t="s">
        <v>312</v>
      </c>
      <c r="J6" s="36" t="s">
        <v>313</v>
      </c>
      <c r="K6" s="36" t="s">
        <v>312</v>
      </c>
      <c r="L6" s="36" t="s">
        <v>313</v>
      </c>
    </row>
    <row r="7" s="30" customFormat="1" ht="56.25" spans="1:12">
      <c r="A7" s="37" t="s">
        <v>314</v>
      </c>
      <c r="B7" s="38" t="s">
        <v>315</v>
      </c>
      <c r="C7" s="39">
        <v>36</v>
      </c>
      <c r="D7" s="39">
        <v>36</v>
      </c>
      <c r="E7" s="39"/>
      <c r="F7" s="39" t="s">
        <v>316</v>
      </c>
      <c r="G7" s="40" t="s">
        <v>317</v>
      </c>
      <c r="H7" s="39" t="s">
        <v>318</v>
      </c>
      <c r="I7" s="43" t="s">
        <v>319</v>
      </c>
      <c r="J7" s="39" t="s">
        <v>320</v>
      </c>
      <c r="K7" s="43" t="s">
        <v>321</v>
      </c>
      <c r="L7" s="39" t="s">
        <v>322</v>
      </c>
    </row>
    <row r="8" s="30" customFormat="1" ht="45" spans="1:12">
      <c r="A8" s="37"/>
      <c r="B8" s="38"/>
      <c r="C8" s="39"/>
      <c r="D8" s="39"/>
      <c r="E8" s="39"/>
      <c r="F8" s="39"/>
      <c r="G8" s="40" t="s">
        <v>323</v>
      </c>
      <c r="H8" s="39" t="s">
        <v>324</v>
      </c>
      <c r="I8" s="43" t="s">
        <v>325</v>
      </c>
      <c r="J8" s="39" t="s">
        <v>326</v>
      </c>
      <c r="K8" s="43"/>
      <c r="L8" s="39"/>
    </row>
    <row r="9" s="30" customFormat="1" ht="45.75" spans="1:12">
      <c r="A9" s="37"/>
      <c r="B9" s="38"/>
      <c r="C9" s="39"/>
      <c r="D9" s="39"/>
      <c r="E9" s="39"/>
      <c r="F9" s="39"/>
      <c r="G9" s="41" t="s">
        <v>327</v>
      </c>
      <c r="H9" s="41" t="s">
        <v>328</v>
      </c>
      <c r="I9" s="43"/>
      <c r="J9" s="39"/>
      <c r="K9" s="43"/>
      <c r="L9" s="39"/>
    </row>
    <row r="10" s="30" customFormat="1" ht="45" spans="1:12">
      <c r="A10" s="37"/>
      <c r="B10" s="38"/>
      <c r="C10" s="39"/>
      <c r="D10" s="39"/>
      <c r="E10" s="39"/>
      <c r="F10" s="39"/>
      <c r="G10" s="41" t="s">
        <v>329</v>
      </c>
      <c r="H10" s="41" t="s">
        <v>330</v>
      </c>
      <c r="I10" s="44"/>
      <c r="J10" s="44"/>
      <c r="K10" s="44"/>
      <c r="L10" s="44"/>
    </row>
    <row r="11" s="30" customFormat="1" ht="22.5" spans="1:12">
      <c r="A11" s="37"/>
      <c r="B11" s="38"/>
      <c r="C11" s="39"/>
      <c r="D11" s="39"/>
      <c r="E11" s="39"/>
      <c r="F11" s="39"/>
      <c r="G11" s="41" t="s">
        <v>331</v>
      </c>
      <c r="H11" s="41" t="s">
        <v>332</v>
      </c>
      <c r="I11" s="44"/>
      <c r="J11" s="44"/>
      <c r="K11" s="44"/>
      <c r="L11" s="44"/>
    </row>
    <row r="12" s="30" customFormat="1" ht="56.25" spans="1:12">
      <c r="A12" s="37"/>
      <c r="B12" s="38"/>
      <c r="C12" s="39"/>
      <c r="D12" s="39"/>
      <c r="E12" s="39"/>
      <c r="F12" s="39"/>
      <c r="G12" s="41" t="s">
        <v>333</v>
      </c>
      <c r="H12" s="41" t="s">
        <v>334</v>
      </c>
      <c r="I12" s="44"/>
      <c r="J12" s="44"/>
      <c r="K12" s="44"/>
      <c r="L12" s="44"/>
    </row>
    <row r="13" s="30" customFormat="1" ht="45" spans="1:12">
      <c r="A13" s="37"/>
      <c r="B13" s="38"/>
      <c r="C13" s="39"/>
      <c r="D13" s="39"/>
      <c r="E13" s="39"/>
      <c r="F13" s="39"/>
      <c r="G13" s="41" t="s">
        <v>335</v>
      </c>
      <c r="H13" s="41" t="s">
        <v>336</v>
      </c>
      <c r="I13" s="44"/>
      <c r="J13" s="44"/>
      <c r="K13" s="44"/>
      <c r="L13" s="44"/>
    </row>
    <row r="14" s="30" customFormat="1" ht="33.75" spans="1:12">
      <c r="A14" s="37"/>
      <c r="B14" s="38"/>
      <c r="C14" s="39"/>
      <c r="D14" s="39"/>
      <c r="E14" s="39"/>
      <c r="F14" s="39"/>
      <c r="G14" s="41" t="s">
        <v>337</v>
      </c>
      <c r="H14" s="41" t="s">
        <v>338</v>
      </c>
      <c r="I14" s="44"/>
      <c r="J14" s="44"/>
      <c r="K14" s="44"/>
      <c r="L14" s="44"/>
    </row>
    <row r="15" s="30" customFormat="1" ht="56.25" spans="1:12">
      <c r="A15" s="37"/>
      <c r="B15" s="38"/>
      <c r="C15" s="39"/>
      <c r="D15" s="39"/>
      <c r="E15" s="39"/>
      <c r="F15" s="39"/>
      <c r="G15" s="41" t="s">
        <v>339</v>
      </c>
      <c r="H15" s="41" t="s">
        <v>340</v>
      </c>
      <c r="I15" s="44"/>
      <c r="J15" s="44"/>
      <c r="K15" s="44"/>
      <c r="L15" s="44"/>
    </row>
    <row r="16" s="30" customFormat="1" ht="14.25" spans="1:12">
      <c r="A16" s="37"/>
      <c r="B16" s="38"/>
      <c r="C16" s="39"/>
      <c r="D16" s="39"/>
      <c r="E16" s="39"/>
      <c r="F16" s="39"/>
      <c r="G16" s="41" t="s">
        <v>341</v>
      </c>
      <c r="H16" s="41" t="s">
        <v>342</v>
      </c>
      <c r="I16" s="44"/>
      <c r="J16" s="44"/>
      <c r="K16" s="44"/>
      <c r="L16" s="44"/>
    </row>
    <row r="17" s="30" customFormat="1" ht="34.5" spans="1:12">
      <c r="A17" s="37"/>
      <c r="B17" s="38"/>
      <c r="C17" s="39"/>
      <c r="D17" s="39"/>
      <c r="E17" s="39"/>
      <c r="F17" s="39"/>
      <c r="G17" s="41" t="s">
        <v>343</v>
      </c>
      <c r="H17" s="41" t="s">
        <v>344</v>
      </c>
      <c r="I17" s="44"/>
      <c r="J17" s="44"/>
      <c r="K17" s="44"/>
      <c r="L17" s="44"/>
    </row>
    <row r="18" s="30" customFormat="1" ht="34.5" spans="1:12">
      <c r="A18" s="37"/>
      <c r="B18" s="38"/>
      <c r="C18" s="39"/>
      <c r="D18" s="39"/>
      <c r="E18" s="39"/>
      <c r="F18" s="39"/>
      <c r="G18" s="41" t="s">
        <v>345</v>
      </c>
      <c r="H18" s="41" t="s">
        <v>346</v>
      </c>
      <c r="I18" s="44"/>
      <c r="J18" s="44"/>
      <c r="K18" s="44"/>
      <c r="L18" s="44"/>
    </row>
    <row r="19" s="30" customFormat="1" ht="45.75" spans="1:12">
      <c r="A19" s="37"/>
      <c r="B19" s="38"/>
      <c r="C19" s="39"/>
      <c r="D19" s="39"/>
      <c r="E19" s="39"/>
      <c r="F19" s="39"/>
      <c r="G19" s="41" t="s">
        <v>347</v>
      </c>
      <c r="H19" s="41" t="s">
        <v>348</v>
      </c>
      <c r="I19" s="44"/>
      <c r="J19" s="44"/>
      <c r="K19" s="44"/>
      <c r="L19" s="44"/>
    </row>
    <row r="20" s="30" customFormat="1" ht="57" spans="1:12">
      <c r="A20" s="37"/>
      <c r="B20" s="38"/>
      <c r="C20" s="39"/>
      <c r="D20" s="39"/>
      <c r="E20" s="39"/>
      <c r="F20" s="39"/>
      <c r="G20" s="41" t="s">
        <v>349</v>
      </c>
      <c r="H20" s="41" t="s">
        <v>350</v>
      </c>
      <c r="I20" s="44"/>
      <c r="J20" s="44"/>
      <c r="K20" s="44"/>
      <c r="L20" s="44"/>
    </row>
    <row r="21" s="30" customFormat="1" ht="45.75" spans="1:12">
      <c r="A21" s="37"/>
      <c r="B21" s="38"/>
      <c r="C21" s="39"/>
      <c r="D21" s="39"/>
      <c r="E21" s="39"/>
      <c r="F21" s="39"/>
      <c r="G21" s="41" t="s">
        <v>351</v>
      </c>
      <c r="H21" s="41" t="s">
        <v>352</v>
      </c>
      <c r="I21" s="44"/>
      <c r="J21" s="44"/>
      <c r="K21" s="44"/>
      <c r="L21" s="44"/>
    </row>
    <row r="22" s="30" customFormat="1" ht="67.5" spans="1:12">
      <c r="A22" s="37"/>
      <c r="B22" s="38" t="s">
        <v>353</v>
      </c>
      <c r="C22" s="39">
        <v>20.7</v>
      </c>
      <c r="D22" s="39">
        <v>20.7</v>
      </c>
      <c r="E22" s="39"/>
      <c r="F22" s="39" t="s">
        <v>354</v>
      </c>
      <c r="G22" s="40" t="s">
        <v>355</v>
      </c>
      <c r="H22" s="39" t="s">
        <v>356</v>
      </c>
      <c r="I22" s="43" t="s">
        <v>357</v>
      </c>
      <c r="J22" s="39" t="s">
        <v>358</v>
      </c>
      <c r="K22" s="43" t="s">
        <v>359</v>
      </c>
      <c r="L22" s="39" t="s">
        <v>322</v>
      </c>
    </row>
    <row r="23" s="30" customFormat="1" ht="22.5" spans="1:12">
      <c r="A23" s="37"/>
      <c r="B23" s="38"/>
      <c r="C23" s="39"/>
      <c r="D23" s="39"/>
      <c r="E23" s="39"/>
      <c r="F23" s="39"/>
      <c r="G23" s="40" t="s">
        <v>360</v>
      </c>
      <c r="H23" s="39" t="s">
        <v>361</v>
      </c>
      <c r="I23" s="43" t="s">
        <v>362</v>
      </c>
      <c r="J23" s="39" t="s">
        <v>363</v>
      </c>
      <c r="K23" s="44"/>
      <c r="L23" s="44"/>
    </row>
    <row r="24" s="30" customFormat="1" ht="45" spans="1:12">
      <c r="A24" s="37"/>
      <c r="B24" s="38"/>
      <c r="C24" s="39"/>
      <c r="D24" s="39"/>
      <c r="E24" s="39"/>
      <c r="F24" s="39"/>
      <c r="G24" s="41" t="s">
        <v>364</v>
      </c>
      <c r="H24" s="41" t="s">
        <v>365</v>
      </c>
      <c r="I24" s="44"/>
      <c r="J24" s="44"/>
      <c r="K24" s="44"/>
      <c r="L24" s="44"/>
    </row>
    <row r="25" s="30" customFormat="1" ht="24" spans="1:12">
      <c r="A25" s="37"/>
      <c r="B25" s="38"/>
      <c r="C25" s="39"/>
      <c r="D25" s="39"/>
      <c r="E25" s="39"/>
      <c r="F25" s="39"/>
      <c r="G25" s="41" t="s">
        <v>366</v>
      </c>
      <c r="H25" s="41" t="s">
        <v>367</v>
      </c>
      <c r="I25" s="44"/>
      <c r="J25" s="44"/>
      <c r="K25" s="44"/>
      <c r="L25" s="44"/>
    </row>
    <row r="26" s="30" customFormat="1" ht="70.5" spans="1:12">
      <c r="A26" s="37"/>
      <c r="B26" s="38" t="s">
        <v>368</v>
      </c>
      <c r="C26" s="39">
        <v>9</v>
      </c>
      <c r="D26" s="39">
        <v>9</v>
      </c>
      <c r="E26" s="39"/>
      <c r="F26" s="39" t="s">
        <v>369</v>
      </c>
      <c r="G26" s="40" t="s">
        <v>370</v>
      </c>
      <c r="H26" s="39" t="s">
        <v>371</v>
      </c>
      <c r="I26" s="43" t="s">
        <v>372</v>
      </c>
      <c r="J26" s="39" t="s">
        <v>373</v>
      </c>
      <c r="K26" s="43" t="s">
        <v>321</v>
      </c>
      <c r="L26" s="39" t="s">
        <v>322</v>
      </c>
    </row>
    <row r="27" s="30" customFormat="1" ht="33.75" spans="1:12">
      <c r="A27" s="37"/>
      <c r="B27" s="38"/>
      <c r="C27" s="39"/>
      <c r="D27" s="39"/>
      <c r="E27" s="39"/>
      <c r="F27" s="39"/>
      <c r="G27" s="40" t="s">
        <v>374</v>
      </c>
      <c r="H27" s="39" t="s">
        <v>375</v>
      </c>
      <c r="I27" s="43" t="s">
        <v>372</v>
      </c>
      <c r="J27" s="39" t="s">
        <v>376</v>
      </c>
      <c r="K27" s="44"/>
      <c r="L27" s="44"/>
    </row>
    <row r="28" s="30" customFormat="1" ht="24" spans="1:12">
      <c r="A28" s="37"/>
      <c r="B28" s="38"/>
      <c r="C28" s="39"/>
      <c r="D28" s="39"/>
      <c r="E28" s="39"/>
      <c r="F28" s="39"/>
      <c r="G28" s="41" t="s">
        <v>366</v>
      </c>
      <c r="H28" s="41" t="s">
        <v>367</v>
      </c>
      <c r="I28" s="44"/>
      <c r="J28" s="44"/>
      <c r="K28" s="44"/>
      <c r="L28" s="44"/>
    </row>
    <row r="29" s="30" customFormat="1" ht="58.5" spans="1:12">
      <c r="A29" s="37"/>
      <c r="B29" s="38"/>
      <c r="C29" s="39"/>
      <c r="D29" s="39"/>
      <c r="E29" s="39"/>
      <c r="F29" s="39"/>
      <c r="G29" s="41" t="s">
        <v>377</v>
      </c>
      <c r="H29" s="41" t="s">
        <v>378</v>
      </c>
      <c r="I29" s="44"/>
      <c r="J29" s="44"/>
      <c r="K29" s="44"/>
      <c r="L29" s="44"/>
    </row>
    <row r="30" s="30" customFormat="1" ht="34.5" spans="1:12">
      <c r="A30" s="37"/>
      <c r="B30" s="38" t="s">
        <v>379</v>
      </c>
      <c r="C30" s="39">
        <v>11.25</v>
      </c>
      <c r="D30" s="39">
        <v>11.25</v>
      </c>
      <c r="E30" s="39"/>
      <c r="F30" s="39" t="s">
        <v>380</v>
      </c>
      <c r="G30" s="40" t="s">
        <v>380</v>
      </c>
      <c r="H30" s="39" t="s">
        <v>381</v>
      </c>
      <c r="I30" s="43" t="s">
        <v>372</v>
      </c>
      <c r="J30" s="39" t="s">
        <v>373</v>
      </c>
      <c r="K30" s="43" t="s">
        <v>321</v>
      </c>
      <c r="L30" s="39" t="s">
        <v>322</v>
      </c>
    </row>
    <row r="31" s="30" customFormat="1" ht="33.75" spans="1:12">
      <c r="A31" s="37"/>
      <c r="B31" s="38"/>
      <c r="C31" s="39"/>
      <c r="D31" s="39"/>
      <c r="E31" s="39"/>
      <c r="F31" s="39"/>
      <c r="G31" s="40" t="s">
        <v>382</v>
      </c>
      <c r="H31" s="39" t="s">
        <v>383</v>
      </c>
      <c r="I31" s="43" t="s">
        <v>372</v>
      </c>
      <c r="J31" s="39" t="s">
        <v>376</v>
      </c>
      <c r="K31" s="44"/>
      <c r="L31" s="44"/>
    </row>
    <row r="32" s="30" customFormat="1" ht="24" spans="1:12">
      <c r="A32" s="37"/>
      <c r="B32" s="38"/>
      <c r="C32" s="39"/>
      <c r="D32" s="39"/>
      <c r="E32" s="39"/>
      <c r="F32" s="39"/>
      <c r="G32" s="41" t="s">
        <v>366</v>
      </c>
      <c r="H32" s="41" t="s">
        <v>367</v>
      </c>
      <c r="I32" s="44"/>
      <c r="J32" s="44"/>
      <c r="K32" s="44"/>
      <c r="L32" s="44"/>
    </row>
    <row r="33" s="30" customFormat="1" ht="34.5" spans="1:12">
      <c r="A33" s="42"/>
      <c r="B33" s="38"/>
      <c r="C33" s="39"/>
      <c r="D33" s="39"/>
      <c r="E33" s="39"/>
      <c r="F33" s="39"/>
      <c r="G33" s="41" t="s">
        <v>377</v>
      </c>
      <c r="H33" s="41" t="s">
        <v>384</v>
      </c>
      <c r="I33" s="44"/>
      <c r="J33" s="44"/>
      <c r="K33" s="44"/>
      <c r="L33" s="44"/>
    </row>
    <row r="34" s="30" customFormat="1" ht="45" spans="1:12">
      <c r="A34" s="37" t="s">
        <v>385</v>
      </c>
      <c r="B34" s="38" t="s">
        <v>386</v>
      </c>
      <c r="C34" s="39">
        <v>5.4</v>
      </c>
      <c r="D34" s="39">
        <v>5.4</v>
      </c>
      <c r="E34" s="39"/>
      <c r="F34" s="39" t="s">
        <v>387</v>
      </c>
      <c r="G34" s="40" t="s">
        <v>388</v>
      </c>
      <c r="H34" s="39" t="s">
        <v>389</v>
      </c>
      <c r="I34" s="43" t="s">
        <v>372</v>
      </c>
      <c r="J34" s="39" t="s">
        <v>390</v>
      </c>
      <c r="K34" s="43" t="s">
        <v>359</v>
      </c>
      <c r="L34" s="39" t="s">
        <v>391</v>
      </c>
    </row>
    <row r="35" s="30" customFormat="1" ht="45" spans="1:12">
      <c r="A35" s="37"/>
      <c r="B35" s="38"/>
      <c r="C35" s="39"/>
      <c r="D35" s="39"/>
      <c r="E35" s="39"/>
      <c r="F35" s="39"/>
      <c r="G35" s="40" t="s">
        <v>392</v>
      </c>
      <c r="H35" s="39" t="s">
        <v>393</v>
      </c>
      <c r="I35" s="43"/>
      <c r="J35" s="39"/>
      <c r="K35" s="43"/>
      <c r="L35" s="39"/>
    </row>
    <row r="36" s="30" customFormat="1" ht="67.5" spans="1:12">
      <c r="A36" s="37"/>
      <c r="B36" s="38" t="s">
        <v>394</v>
      </c>
      <c r="C36" s="39">
        <v>3.6</v>
      </c>
      <c r="D36" s="39">
        <v>3.6</v>
      </c>
      <c r="E36" s="39"/>
      <c r="F36" s="39" t="s">
        <v>395</v>
      </c>
      <c r="G36" s="40" t="s">
        <v>396</v>
      </c>
      <c r="H36" s="39" t="s">
        <v>397</v>
      </c>
      <c r="I36" s="43" t="s">
        <v>372</v>
      </c>
      <c r="J36" s="39" t="s">
        <v>398</v>
      </c>
      <c r="K36" s="43" t="s">
        <v>359</v>
      </c>
      <c r="L36" s="39" t="s">
        <v>391</v>
      </c>
    </row>
    <row r="37" s="30" customFormat="1" ht="14.25" spans="1:12">
      <c r="A37" s="37"/>
      <c r="B37" s="38"/>
      <c r="C37" s="39"/>
      <c r="D37" s="39"/>
      <c r="E37" s="39"/>
      <c r="F37" s="39"/>
      <c r="G37" s="40" t="s">
        <v>388</v>
      </c>
      <c r="H37" s="39" t="s">
        <v>389</v>
      </c>
      <c r="I37" s="43"/>
      <c r="J37" s="39"/>
      <c r="K37" s="44"/>
      <c r="L37" s="44"/>
    </row>
    <row r="38" s="30" customFormat="1" ht="22.5" spans="1:12">
      <c r="A38" s="37"/>
      <c r="B38" s="38" t="s">
        <v>399</v>
      </c>
      <c r="C38" s="39">
        <v>5.4</v>
      </c>
      <c r="D38" s="39">
        <v>5.4</v>
      </c>
      <c r="E38" s="39"/>
      <c r="F38" s="39" t="s">
        <v>400</v>
      </c>
      <c r="G38" s="40" t="s">
        <v>401</v>
      </c>
      <c r="H38" s="39" t="s">
        <v>402</v>
      </c>
      <c r="I38" s="43" t="s">
        <v>372</v>
      </c>
      <c r="J38" s="39" t="s">
        <v>403</v>
      </c>
      <c r="K38" s="43" t="s">
        <v>359</v>
      </c>
      <c r="L38" s="39" t="s">
        <v>391</v>
      </c>
    </row>
    <row r="39" s="30" customFormat="1" ht="14.25" spans="1:12">
      <c r="A39" s="37"/>
      <c r="B39" s="38"/>
      <c r="C39" s="39"/>
      <c r="D39" s="39"/>
      <c r="E39" s="39"/>
      <c r="F39" s="39"/>
      <c r="G39" s="40" t="s">
        <v>404</v>
      </c>
      <c r="H39" s="39" t="s">
        <v>405</v>
      </c>
      <c r="I39" s="43"/>
      <c r="J39" s="39"/>
      <c r="K39" s="44"/>
      <c r="L39" s="44"/>
    </row>
    <row r="40" s="30" customFormat="1" ht="14.25" spans="1:12">
      <c r="A40" s="37"/>
      <c r="B40" s="38"/>
      <c r="C40" s="39"/>
      <c r="D40" s="39"/>
      <c r="E40" s="39"/>
      <c r="F40" s="39"/>
      <c r="G40" s="41" t="s">
        <v>406</v>
      </c>
      <c r="H40" s="41" t="s">
        <v>407</v>
      </c>
      <c r="I40" s="44"/>
      <c r="J40" s="44"/>
      <c r="K40" s="44"/>
      <c r="L40" s="44"/>
    </row>
  </sheetData>
  <mergeCells count="48">
    <mergeCell ref="A1:L1"/>
    <mergeCell ref="A2:L2"/>
    <mergeCell ref="B3:L3"/>
    <mergeCell ref="G4:L4"/>
    <mergeCell ref="G5:H5"/>
    <mergeCell ref="I5:J5"/>
    <mergeCell ref="K5:L5"/>
    <mergeCell ref="A4:A6"/>
    <mergeCell ref="A7:A33"/>
    <mergeCell ref="A34:A40"/>
    <mergeCell ref="B4:B6"/>
    <mergeCell ref="B7:B21"/>
    <mergeCell ref="B22:B25"/>
    <mergeCell ref="B26:B29"/>
    <mergeCell ref="B30:B33"/>
    <mergeCell ref="B34:B35"/>
    <mergeCell ref="B36:B37"/>
    <mergeCell ref="B38:B40"/>
    <mergeCell ref="C7:C21"/>
    <mergeCell ref="C22:C25"/>
    <mergeCell ref="C26:C29"/>
    <mergeCell ref="C30:C33"/>
    <mergeCell ref="C34:C35"/>
    <mergeCell ref="C36:C37"/>
    <mergeCell ref="C38:C40"/>
    <mergeCell ref="D7:D21"/>
    <mergeCell ref="D22:D25"/>
    <mergeCell ref="D26:D29"/>
    <mergeCell ref="D30:D33"/>
    <mergeCell ref="D34:D35"/>
    <mergeCell ref="D36:D37"/>
    <mergeCell ref="D38:D40"/>
    <mergeCell ref="E7:E21"/>
    <mergeCell ref="E22:E25"/>
    <mergeCell ref="E26:E29"/>
    <mergeCell ref="E30:E33"/>
    <mergeCell ref="E34:E35"/>
    <mergeCell ref="E36:E37"/>
    <mergeCell ref="E38:E40"/>
    <mergeCell ref="F4:F6"/>
    <mergeCell ref="F7:F21"/>
    <mergeCell ref="F22:F25"/>
    <mergeCell ref="F26:F29"/>
    <mergeCell ref="F30:F33"/>
    <mergeCell ref="F34:F35"/>
    <mergeCell ref="F36:F37"/>
    <mergeCell ref="F38:F40"/>
    <mergeCell ref="C4:E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I11" sqref="I11"/>
    </sheetView>
  </sheetViews>
  <sheetFormatPr defaultColWidth="9" defaultRowHeight="13.5" outlineLevelCol="7"/>
  <cols>
    <col min="1" max="1" width="7.5" style="1" customWidth="1"/>
    <col min="2" max="2" width="9.5" style="1" customWidth="1"/>
    <col min="3" max="3" width="6.25833333333333" style="1" customWidth="1"/>
    <col min="4" max="4" width="8.5" style="1" customWidth="1"/>
    <col min="5" max="5" width="13.2583333333333" style="1" customWidth="1"/>
    <col min="6" max="6" width="13.625" style="1" customWidth="1"/>
    <col min="7" max="7" width="15.375" style="1" customWidth="1"/>
    <col min="8" max="8" width="18.625" style="1" customWidth="1"/>
    <col min="9" max="9" width="9" style="1"/>
    <col min="10" max="10" width="9.375" style="1"/>
    <col min="11" max="16384" width="9" style="1"/>
  </cols>
  <sheetData>
    <row r="1" s="1" customFormat="1" ht="25" customHeight="1" spans="1:8">
      <c r="A1" s="2" t="s">
        <v>408</v>
      </c>
      <c r="B1" s="2"/>
      <c r="C1" s="2"/>
      <c r="D1" s="2"/>
      <c r="E1" s="2"/>
      <c r="F1" s="2"/>
      <c r="G1" s="2"/>
      <c r="H1" s="2"/>
    </row>
    <row r="2" s="1" customFormat="1" ht="22" customHeight="1" spans="1:8">
      <c r="A2" s="3" t="s">
        <v>409</v>
      </c>
      <c r="B2" s="3"/>
      <c r="C2" s="3"/>
      <c r="D2" s="3"/>
      <c r="E2" s="3"/>
      <c r="F2" s="3"/>
      <c r="G2" s="3"/>
      <c r="H2" s="3"/>
    </row>
    <row r="3" s="1" customFormat="1" ht="16.5" customHeight="1" spans="1:8">
      <c r="A3" s="4" t="s">
        <v>410</v>
      </c>
      <c r="B3" s="5"/>
      <c r="C3" s="6"/>
      <c r="D3" s="4" t="s">
        <v>314</v>
      </c>
      <c r="E3" s="5"/>
      <c r="F3" s="5"/>
      <c r="G3" s="5"/>
      <c r="H3" s="6"/>
    </row>
    <row r="4" s="1" customFormat="1" ht="16.5" customHeight="1" spans="1:8">
      <c r="A4" s="7" t="s">
        <v>411</v>
      </c>
      <c r="B4" s="8" t="s">
        <v>412</v>
      </c>
      <c r="C4" s="9"/>
      <c r="D4" s="10" t="s">
        <v>413</v>
      </c>
      <c r="E4" s="11"/>
      <c r="F4" s="12" t="s">
        <v>414</v>
      </c>
      <c r="G4" s="13"/>
      <c r="H4" s="14"/>
    </row>
    <row r="5" s="1" customFormat="1" ht="16.5" customHeight="1" spans="1:8">
      <c r="A5" s="7"/>
      <c r="B5" s="15"/>
      <c r="C5" s="16"/>
      <c r="D5" s="17"/>
      <c r="E5" s="18"/>
      <c r="F5" s="19" t="s">
        <v>415</v>
      </c>
      <c r="G5" s="19" t="s">
        <v>310</v>
      </c>
      <c r="H5" s="19" t="s">
        <v>311</v>
      </c>
    </row>
    <row r="6" s="1" customFormat="1" ht="44" customHeight="1" spans="1:8">
      <c r="A6" s="7"/>
      <c r="B6" s="7" t="s">
        <v>416</v>
      </c>
      <c r="C6" s="7"/>
      <c r="D6" s="7" t="s">
        <v>417</v>
      </c>
      <c r="E6" s="7"/>
      <c r="F6" s="20">
        <v>11487.34</v>
      </c>
      <c r="G6" s="20">
        <v>11487.34</v>
      </c>
      <c r="H6" s="7"/>
    </row>
    <row r="7" s="1" customFormat="1" ht="44" customHeight="1" spans="1:8">
      <c r="A7" s="7"/>
      <c r="B7" s="7" t="s">
        <v>418</v>
      </c>
      <c r="C7" s="7"/>
      <c r="D7" s="7" t="s">
        <v>419</v>
      </c>
      <c r="E7" s="7"/>
      <c r="F7" s="20">
        <f>2871.18+146.88</f>
        <v>3018.06</v>
      </c>
      <c r="G7" s="20">
        <f>2871.18+146.88</f>
        <v>3018.06</v>
      </c>
      <c r="H7" s="7"/>
    </row>
    <row r="8" s="1" customFormat="1" ht="44" customHeight="1" spans="1:8">
      <c r="A8" s="7"/>
      <c r="B8" s="7" t="s">
        <v>420</v>
      </c>
      <c r="C8" s="7"/>
      <c r="D8" s="7" t="s">
        <v>420</v>
      </c>
      <c r="E8" s="7"/>
      <c r="F8" s="21">
        <v>331.84</v>
      </c>
      <c r="G8" s="21">
        <v>331.84</v>
      </c>
      <c r="H8" s="7"/>
    </row>
    <row r="9" s="1" customFormat="1" ht="76" customHeight="1" spans="1:8">
      <c r="A9" s="7"/>
      <c r="B9" s="7" t="s">
        <v>421</v>
      </c>
      <c r="C9" s="7"/>
      <c r="D9" s="7" t="s">
        <v>422</v>
      </c>
      <c r="E9" s="7"/>
      <c r="F9" s="7">
        <f>76.95+14.4</f>
        <v>91.35</v>
      </c>
      <c r="G9" s="7">
        <f>76.95+14.4</f>
        <v>91.35</v>
      </c>
      <c r="H9" s="7"/>
    </row>
    <row r="10" s="1" customFormat="1" ht="16.5" customHeight="1" spans="1:8">
      <c r="A10" s="7"/>
      <c r="B10" s="7" t="s">
        <v>423</v>
      </c>
      <c r="C10" s="7"/>
      <c r="D10" s="7"/>
      <c r="E10" s="7"/>
      <c r="F10" s="7">
        <f>SUM(F6:F9)</f>
        <v>14928.59</v>
      </c>
      <c r="G10" s="7">
        <f>SUM(G6:G9)</f>
        <v>14928.59</v>
      </c>
      <c r="H10" s="7"/>
    </row>
    <row r="11" s="1" customFormat="1" ht="114" customHeight="1" spans="1:8">
      <c r="A11" s="22" t="s">
        <v>424</v>
      </c>
      <c r="B11" s="23" t="s">
        <v>425</v>
      </c>
      <c r="C11" s="24"/>
      <c r="D11" s="24"/>
      <c r="E11" s="24"/>
      <c r="F11" s="24"/>
      <c r="G11" s="24"/>
      <c r="H11" s="25"/>
    </row>
    <row r="12" s="1" customFormat="1" ht="27" customHeight="1" spans="1:8">
      <c r="A12" s="7" t="s">
        <v>426</v>
      </c>
      <c r="B12" s="7" t="s">
        <v>427</v>
      </c>
      <c r="C12" s="7" t="s">
        <v>428</v>
      </c>
      <c r="D12" s="7"/>
      <c r="E12" s="7" t="s">
        <v>312</v>
      </c>
      <c r="F12" s="26"/>
      <c r="G12" s="7" t="s">
        <v>429</v>
      </c>
      <c r="H12" s="7"/>
    </row>
    <row r="13" s="1" customFormat="1" ht="21" customHeight="1" spans="1:8">
      <c r="A13" s="19"/>
      <c r="B13" s="7" t="s">
        <v>430</v>
      </c>
      <c r="C13" s="7" t="s">
        <v>431</v>
      </c>
      <c r="D13" s="7"/>
      <c r="E13" s="27" t="s">
        <v>432</v>
      </c>
      <c r="F13" s="26"/>
      <c r="G13" s="27" t="s">
        <v>433</v>
      </c>
      <c r="H13" s="27"/>
    </row>
    <row r="14" s="1" customFormat="1" ht="21" customHeight="1" spans="1:8">
      <c r="A14" s="19"/>
      <c r="B14" s="7"/>
      <c r="C14" s="7"/>
      <c r="D14" s="7"/>
      <c r="E14" s="27" t="s">
        <v>434</v>
      </c>
      <c r="F14" s="26"/>
      <c r="G14" s="27" t="s">
        <v>435</v>
      </c>
      <c r="H14" s="27"/>
    </row>
    <row r="15" s="1" customFormat="1" ht="21" customHeight="1" spans="1:8">
      <c r="A15" s="19"/>
      <c r="B15" s="7"/>
      <c r="C15" s="7"/>
      <c r="D15" s="7"/>
      <c r="E15" s="23" t="s">
        <v>436</v>
      </c>
      <c r="F15" s="25"/>
      <c r="G15" s="23" t="s">
        <v>437</v>
      </c>
      <c r="H15" s="25"/>
    </row>
    <row r="16" s="1" customFormat="1" ht="21" customHeight="1" spans="1:8">
      <c r="A16" s="19"/>
      <c r="B16" s="7"/>
      <c r="C16" s="7"/>
      <c r="D16" s="7"/>
      <c r="E16" s="27" t="s">
        <v>438</v>
      </c>
      <c r="F16" s="27"/>
      <c r="G16" s="27" t="s">
        <v>439</v>
      </c>
      <c r="H16" s="27"/>
    </row>
    <row r="17" s="1" customFormat="1" ht="21" customHeight="1" spans="1:8">
      <c r="A17" s="19"/>
      <c r="B17" s="7"/>
      <c r="C17" s="7"/>
      <c r="D17" s="7"/>
      <c r="E17" s="27" t="s">
        <v>440</v>
      </c>
      <c r="F17" s="28"/>
      <c r="G17" s="27" t="s">
        <v>441</v>
      </c>
      <c r="H17" s="27"/>
    </row>
    <row r="18" s="1" customFormat="1" ht="21" customHeight="1" spans="1:8">
      <c r="A18" s="19"/>
      <c r="B18" s="7"/>
      <c r="C18" s="7" t="s">
        <v>442</v>
      </c>
      <c r="D18" s="7"/>
      <c r="E18" s="27" t="s">
        <v>443</v>
      </c>
      <c r="F18" s="26"/>
      <c r="G18" s="27" t="s">
        <v>365</v>
      </c>
      <c r="H18" s="27"/>
    </row>
    <row r="19" s="1" customFormat="1" ht="21" customHeight="1" spans="1:8">
      <c r="A19" s="19"/>
      <c r="B19" s="7"/>
      <c r="C19" s="7"/>
      <c r="D19" s="7"/>
      <c r="E19" s="27" t="s">
        <v>444</v>
      </c>
      <c r="F19" s="26"/>
      <c r="G19" s="27" t="s">
        <v>445</v>
      </c>
      <c r="H19" s="27"/>
    </row>
    <row r="20" s="1" customFormat="1" ht="21" customHeight="1" spans="1:8">
      <c r="A20" s="19"/>
      <c r="B20" s="7"/>
      <c r="C20" s="7"/>
      <c r="D20" s="7"/>
      <c r="E20" s="27" t="s">
        <v>446</v>
      </c>
      <c r="F20" s="27"/>
      <c r="G20" s="27" t="s">
        <v>322</v>
      </c>
      <c r="H20" s="27"/>
    </row>
    <row r="21" s="1" customFormat="1" ht="21" customHeight="1" spans="1:8">
      <c r="A21" s="19"/>
      <c r="B21" s="7"/>
      <c r="C21" s="7"/>
      <c r="D21" s="7"/>
      <c r="E21" s="27" t="s">
        <v>447</v>
      </c>
      <c r="F21" s="26"/>
      <c r="G21" s="27" t="s">
        <v>448</v>
      </c>
      <c r="H21" s="27"/>
    </row>
    <row r="22" s="1" customFormat="1" ht="21" customHeight="1" spans="1:8">
      <c r="A22" s="19"/>
      <c r="B22" s="7"/>
      <c r="C22" s="7" t="s">
        <v>449</v>
      </c>
      <c r="D22" s="7"/>
      <c r="E22" s="27" t="s">
        <v>450</v>
      </c>
      <c r="F22" s="26"/>
      <c r="G22" s="27" t="s">
        <v>451</v>
      </c>
      <c r="H22" s="27"/>
    </row>
    <row r="23" s="1" customFormat="1" ht="21" customHeight="1" spans="1:8">
      <c r="A23" s="19"/>
      <c r="B23" s="7"/>
      <c r="C23" s="7" t="s">
        <v>452</v>
      </c>
      <c r="D23" s="7"/>
      <c r="E23" s="27" t="s">
        <v>453</v>
      </c>
      <c r="F23" s="26"/>
      <c r="G23" s="27" t="s">
        <v>454</v>
      </c>
      <c r="H23" s="27"/>
    </row>
    <row r="24" s="1" customFormat="1" ht="21" customHeight="1" spans="1:8">
      <c r="A24" s="19"/>
      <c r="B24" s="7"/>
      <c r="C24" s="7"/>
      <c r="D24" s="7"/>
      <c r="E24" s="27" t="s">
        <v>455</v>
      </c>
      <c r="F24" s="27"/>
      <c r="G24" s="27" t="s">
        <v>456</v>
      </c>
      <c r="H24" s="27"/>
    </row>
    <row r="25" s="1" customFormat="1" ht="21" customHeight="1" spans="1:8">
      <c r="A25" s="19"/>
      <c r="B25" s="7"/>
      <c r="C25" s="7"/>
      <c r="D25" s="7"/>
      <c r="E25" s="27" t="s">
        <v>457</v>
      </c>
      <c r="F25" s="28"/>
      <c r="G25" s="27" t="s">
        <v>458</v>
      </c>
      <c r="H25" s="27"/>
    </row>
    <row r="26" s="1" customFormat="1" ht="33" customHeight="1" spans="1:8">
      <c r="A26" s="19"/>
      <c r="B26" s="7" t="s">
        <v>307</v>
      </c>
      <c r="C26" s="7" t="s">
        <v>459</v>
      </c>
      <c r="D26" s="7"/>
      <c r="E26" s="27" t="s">
        <v>319</v>
      </c>
      <c r="F26" s="26"/>
      <c r="G26" s="27" t="s">
        <v>320</v>
      </c>
      <c r="H26" s="27"/>
    </row>
    <row r="27" s="1" customFormat="1" ht="33" customHeight="1" spans="1:8">
      <c r="A27" s="19"/>
      <c r="B27" s="7"/>
      <c r="C27" s="7" t="s">
        <v>460</v>
      </c>
      <c r="D27" s="7"/>
      <c r="E27" s="27" t="s">
        <v>325</v>
      </c>
      <c r="F27" s="26"/>
      <c r="G27" s="27" t="s">
        <v>326</v>
      </c>
      <c r="H27" s="27"/>
    </row>
    <row r="28" s="1" customFormat="1" ht="21" customHeight="1" spans="1:8">
      <c r="A28" s="19"/>
      <c r="B28" s="7" t="s">
        <v>461</v>
      </c>
      <c r="C28" s="7" t="s">
        <v>308</v>
      </c>
      <c r="D28" s="7"/>
      <c r="E28" s="27" t="s">
        <v>321</v>
      </c>
      <c r="F28" s="26"/>
      <c r="G28" s="27" t="s">
        <v>322</v>
      </c>
      <c r="H28" s="27"/>
    </row>
    <row r="29" s="1" customFormat="1" ht="14.25" spans="1:8">
      <c r="A29" s="29"/>
      <c r="B29" s="29"/>
      <c r="C29" s="29"/>
      <c r="D29" s="29"/>
      <c r="E29" s="29"/>
      <c r="F29" s="29"/>
      <c r="G29" s="29"/>
      <c r="H29" s="29"/>
    </row>
  </sheetData>
  <mergeCells count="63"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E23:F23"/>
    <mergeCell ref="G23:H23"/>
    <mergeCell ref="E24:F24"/>
    <mergeCell ref="G24:H24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A4:A10"/>
    <mergeCell ref="A12:A28"/>
    <mergeCell ref="B13:B25"/>
    <mergeCell ref="B26:B27"/>
    <mergeCell ref="B4:C5"/>
    <mergeCell ref="D4:E5"/>
    <mergeCell ref="C13:D17"/>
    <mergeCell ref="C18:D21"/>
    <mergeCell ref="C23:D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E9" sqref="E9"/>
    </sheetView>
  </sheetViews>
  <sheetFormatPr defaultColWidth="9.775" defaultRowHeight="13.5" outlineLevelCol="5"/>
  <cols>
    <col min="1" max="1" width="1.55833333333333" customWidth="1"/>
    <col min="2" max="2" width="41" customWidth="1"/>
    <col min="3" max="3" width="16.4416666666667" customWidth="1"/>
    <col min="4" max="4" width="41" customWidth="1"/>
    <col min="5" max="5" width="16.4416666666667" customWidth="1"/>
    <col min="6" max="6" width="1.55833333333333" customWidth="1"/>
    <col min="7" max="10" width="9.775" customWidth="1"/>
  </cols>
  <sheetData>
    <row r="1" ht="16.2" customHeight="1" spans="1:6">
      <c r="A1" s="93"/>
      <c r="B1" s="46"/>
      <c r="D1" s="94"/>
      <c r="E1" s="46" t="s">
        <v>1</v>
      </c>
      <c r="F1" s="85" t="s">
        <v>2</v>
      </c>
    </row>
    <row r="2" ht="22.8" customHeight="1" spans="1:6">
      <c r="A2" s="96"/>
      <c r="B2" s="97" t="s">
        <v>3</v>
      </c>
      <c r="C2" s="97"/>
      <c r="D2" s="97"/>
      <c r="E2" s="97"/>
      <c r="F2" s="85"/>
    </row>
    <row r="3" ht="19.5" customHeight="1" spans="1:6">
      <c r="A3" s="96"/>
      <c r="B3" s="51" t="s">
        <v>4</v>
      </c>
      <c r="D3" s="47"/>
      <c r="E3" s="98" t="s">
        <v>5</v>
      </c>
      <c r="F3" s="85"/>
    </row>
    <row r="4" ht="24.45" customHeight="1" spans="1:6">
      <c r="A4" s="96"/>
      <c r="B4" s="76" t="s">
        <v>6</v>
      </c>
      <c r="C4" s="76"/>
      <c r="D4" s="76" t="s">
        <v>7</v>
      </c>
      <c r="E4" s="76"/>
      <c r="F4" s="85"/>
    </row>
    <row r="5" ht="24.45" customHeight="1" spans="1:6">
      <c r="A5" s="96"/>
      <c r="B5" s="76" t="s">
        <v>8</v>
      </c>
      <c r="C5" s="76" t="s">
        <v>9</v>
      </c>
      <c r="D5" s="76" t="s">
        <v>8</v>
      </c>
      <c r="E5" s="76" t="s">
        <v>9</v>
      </c>
      <c r="F5" s="85"/>
    </row>
    <row r="6" ht="22.8" customHeight="1" spans="1:6">
      <c r="A6" s="52"/>
      <c r="B6" s="83" t="s">
        <v>10</v>
      </c>
      <c r="C6" s="99">
        <v>14928.59</v>
      </c>
      <c r="D6" s="83" t="s">
        <v>11</v>
      </c>
      <c r="E6" s="80"/>
      <c r="F6" s="68"/>
    </row>
    <row r="7" ht="22.8" customHeight="1" spans="1:6">
      <c r="A7" s="52"/>
      <c r="B7" s="83" t="s">
        <v>12</v>
      </c>
      <c r="C7" s="80"/>
      <c r="D7" s="83" t="s">
        <v>13</v>
      </c>
      <c r="E7" s="80"/>
      <c r="F7" s="68"/>
    </row>
    <row r="8" ht="22.8" customHeight="1" spans="1:6">
      <c r="A8" s="52"/>
      <c r="B8" s="83" t="s">
        <v>14</v>
      </c>
      <c r="C8" s="80"/>
      <c r="D8" s="83" t="s">
        <v>15</v>
      </c>
      <c r="E8" s="80"/>
      <c r="F8" s="68"/>
    </row>
    <row r="9" ht="22.8" customHeight="1" spans="1:6">
      <c r="A9" s="52"/>
      <c r="B9" s="83" t="s">
        <v>16</v>
      </c>
      <c r="C9" s="80"/>
      <c r="D9" s="83" t="s">
        <v>17</v>
      </c>
      <c r="E9" s="99">
        <f>12696.05+161.28</f>
        <v>12857.33</v>
      </c>
      <c r="F9" s="68"/>
    </row>
    <row r="10" ht="22.8" customHeight="1" spans="1:6">
      <c r="A10" s="52"/>
      <c r="B10" s="83" t="s">
        <v>18</v>
      </c>
      <c r="C10" s="80"/>
      <c r="D10" s="83" t="s">
        <v>19</v>
      </c>
      <c r="E10" s="99"/>
      <c r="F10" s="68"/>
    </row>
    <row r="11" ht="22.8" customHeight="1" spans="1:6">
      <c r="A11" s="52"/>
      <c r="B11" s="83" t="s">
        <v>20</v>
      </c>
      <c r="C11" s="80"/>
      <c r="D11" s="83" t="s">
        <v>21</v>
      </c>
      <c r="E11" s="99"/>
      <c r="F11" s="68"/>
    </row>
    <row r="12" ht="22.8" customHeight="1" spans="1:6">
      <c r="A12" s="52"/>
      <c r="B12" s="83" t="s">
        <v>22</v>
      </c>
      <c r="C12" s="80"/>
      <c r="D12" s="83" t="s">
        <v>23</v>
      </c>
      <c r="E12" s="99"/>
      <c r="F12" s="68"/>
    </row>
    <row r="13" ht="22.8" customHeight="1" spans="1:6">
      <c r="A13" s="52"/>
      <c r="B13" s="83" t="s">
        <v>22</v>
      </c>
      <c r="C13" s="80"/>
      <c r="D13" s="83" t="s">
        <v>24</v>
      </c>
      <c r="E13" s="99">
        <v>954.97</v>
      </c>
      <c r="F13" s="68"/>
    </row>
    <row r="14" ht="22.8" customHeight="1" spans="1:6">
      <c r="A14" s="52"/>
      <c r="B14" s="83" t="s">
        <v>22</v>
      </c>
      <c r="C14" s="80"/>
      <c r="D14" s="83" t="s">
        <v>25</v>
      </c>
      <c r="E14" s="99"/>
      <c r="F14" s="68"/>
    </row>
    <row r="15" ht="22.8" customHeight="1" spans="1:6">
      <c r="A15" s="52"/>
      <c r="B15" s="83" t="s">
        <v>22</v>
      </c>
      <c r="C15" s="80"/>
      <c r="D15" s="83" t="s">
        <v>26</v>
      </c>
      <c r="E15" s="99">
        <v>409.28</v>
      </c>
      <c r="F15" s="68"/>
    </row>
    <row r="16" ht="22.8" customHeight="1" spans="1:6">
      <c r="A16" s="52"/>
      <c r="B16" s="83" t="s">
        <v>22</v>
      </c>
      <c r="C16" s="80"/>
      <c r="D16" s="83" t="s">
        <v>27</v>
      </c>
      <c r="E16" s="80"/>
      <c r="F16" s="68"/>
    </row>
    <row r="17" ht="22.8" customHeight="1" spans="1:6">
      <c r="A17" s="52"/>
      <c r="B17" s="83" t="s">
        <v>22</v>
      </c>
      <c r="C17" s="80"/>
      <c r="D17" s="83" t="s">
        <v>28</v>
      </c>
      <c r="E17" s="80"/>
      <c r="F17" s="68"/>
    </row>
    <row r="18" ht="22.8" customHeight="1" spans="1:6">
      <c r="A18" s="52"/>
      <c r="B18" s="83" t="s">
        <v>22</v>
      </c>
      <c r="C18" s="80"/>
      <c r="D18" s="83" t="s">
        <v>29</v>
      </c>
      <c r="E18" s="80"/>
      <c r="F18" s="68"/>
    </row>
    <row r="19" ht="22.8" customHeight="1" spans="1:6">
      <c r="A19" s="52"/>
      <c r="B19" s="83" t="s">
        <v>22</v>
      </c>
      <c r="C19" s="80"/>
      <c r="D19" s="83" t="s">
        <v>30</v>
      </c>
      <c r="E19" s="80"/>
      <c r="F19" s="68"/>
    </row>
    <row r="20" ht="22.8" customHeight="1" spans="1:6">
      <c r="A20" s="52"/>
      <c r="B20" s="83" t="s">
        <v>22</v>
      </c>
      <c r="C20" s="80"/>
      <c r="D20" s="83" t="s">
        <v>31</v>
      </c>
      <c r="E20" s="80"/>
      <c r="F20" s="68"/>
    </row>
    <row r="21" ht="22.8" customHeight="1" spans="1:6">
      <c r="A21" s="52"/>
      <c r="B21" s="83" t="s">
        <v>22</v>
      </c>
      <c r="C21" s="80"/>
      <c r="D21" s="83" t="s">
        <v>32</v>
      </c>
      <c r="E21" s="80"/>
      <c r="F21" s="68"/>
    </row>
    <row r="22" ht="22.8" customHeight="1" spans="1:6">
      <c r="A22" s="52"/>
      <c r="B22" s="83" t="s">
        <v>22</v>
      </c>
      <c r="C22" s="80"/>
      <c r="D22" s="83" t="s">
        <v>33</v>
      </c>
      <c r="E22" s="80"/>
      <c r="F22" s="68"/>
    </row>
    <row r="23" ht="22.8" customHeight="1" spans="1:6">
      <c r="A23" s="52"/>
      <c r="B23" s="83" t="s">
        <v>22</v>
      </c>
      <c r="C23" s="80"/>
      <c r="D23" s="83" t="s">
        <v>34</v>
      </c>
      <c r="E23" s="80"/>
      <c r="F23" s="68"/>
    </row>
    <row r="24" ht="22.8" customHeight="1" spans="1:6">
      <c r="A24" s="52"/>
      <c r="B24" s="83" t="s">
        <v>22</v>
      </c>
      <c r="C24" s="80"/>
      <c r="D24" s="83" t="s">
        <v>35</v>
      </c>
      <c r="E24" s="80"/>
      <c r="F24" s="68"/>
    </row>
    <row r="25" ht="22.8" customHeight="1" spans="1:6">
      <c r="A25" s="52"/>
      <c r="B25" s="83" t="s">
        <v>22</v>
      </c>
      <c r="C25" s="80"/>
      <c r="D25" s="83" t="s">
        <v>36</v>
      </c>
      <c r="E25" s="80">
        <v>707.02</v>
      </c>
      <c r="F25" s="68"/>
    </row>
    <row r="26" ht="22.8" customHeight="1" spans="1:6">
      <c r="A26" s="52"/>
      <c r="B26" s="83" t="s">
        <v>22</v>
      </c>
      <c r="C26" s="80"/>
      <c r="D26" s="83" t="s">
        <v>37</v>
      </c>
      <c r="E26" s="80"/>
      <c r="F26" s="68"/>
    </row>
    <row r="27" ht="22.8" customHeight="1" spans="1:6">
      <c r="A27" s="52"/>
      <c r="B27" s="83" t="s">
        <v>22</v>
      </c>
      <c r="C27" s="80"/>
      <c r="D27" s="83" t="s">
        <v>38</v>
      </c>
      <c r="E27" s="80"/>
      <c r="F27" s="68"/>
    </row>
    <row r="28" ht="22.8" customHeight="1" spans="1:6">
      <c r="A28" s="52"/>
      <c r="B28" s="83" t="s">
        <v>22</v>
      </c>
      <c r="C28" s="80"/>
      <c r="D28" s="83" t="s">
        <v>39</v>
      </c>
      <c r="E28" s="80"/>
      <c r="F28" s="68"/>
    </row>
    <row r="29" ht="22.8" customHeight="1" spans="1:6">
      <c r="A29" s="52"/>
      <c r="B29" s="83" t="s">
        <v>22</v>
      </c>
      <c r="C29" s="80"/>
      <c r="D29" s="83" t="s">
        <v>40</v>
      </c>
      <c r="E29" s="80"/>
      <c r="F29" s="68"/>
    </row>
    <row r="30" ht="22.8" customHeight="1" spans="1:6">
      <c r="A30" s="52"/>
      <c r="B30" s="83" t="s">
        <v>22</v>
      </c>
      <c r="C30" s="80"/>
      <c r="D30" s="83" t="s">
        <v>41</v>
      </c>
      <c r="E30" s="80"/>
      <c r="F30" s="68"/>
    </row>
    <row r="31" ht="22.8" customHeight="1" spans="1:6">
      <c r="A31" s="52"/>
      <c r="B31" s="83" t="s">
        <v>22</v>
      </c>
      <c r="C31" s="80"/>
      <c r="D31" s="83" t="s">
        <v>42</v>
      </c>
      <c r="E31" s="80"/>
      <c r="F31" s="68"/>
    </row>
    <row r="32" ht="22.8" customHeight="1" spans="1:6">
      <c r="A32" s="52"/>
      <c r="B32" s="83" t="s">
        <v>22</v>
      </c>
      <c r="C32" s="80"/>
      <c r="D32" s="83" t="s">
        <v>43</v>
      </c>
      <c r="E32" s="80"/>
      <c r="F32" s="68"/>
    </row>
    <row r="33" ht="22.8" customHeight="1" spans="1:6">
      <c r="A33" s="52"/>
      <c r="B33" s="83" t="s">
        <v>22</v>
      </c>
      <c r="C33" s="80"/>
      <c r="D33" s="83" t="s">
        <v>44</v>
      </c>
      <c r="E33" s="80"/>
      <c r="F33" s="68"/>
    </row>
    <row r="34" ht="22.8" customHeight="1" spans="1:6">
      <c r="A34" s="52"/>
      <c r="B34" s="83" t="s">
        <v>22</v>
      </c>
      <c r="C34" s="80"/>
      <c r="D34" s="83" t="s">
        <v>45</v>
      </c>
      <c r="E34" s="80"/>
      <c r="F34" s="68"/>
    </row>
    <row r="35" ht="22.8" customHeight="1" spans="1:6">
      <c r="A35" s="52"/>
      <c r="B35" s="83" t="s">
        <v>22</v>
      </c>
      <c r="C35" s="80"/>
      <c r="D35" s="83" t="s">
        <v>46</v>
      </c>
      <c r="E35" s="80"/>
      <c r="F35" s="68"/>
    </row>
    <row r="36" ht="22.8" customHeight="1" spans="1:6">
      <c r="A36" s="55"/>
      <c r="B36" s="101" t="s">
        <v>47</v>
      </c>
      <c r="C36" s="99">
        <f>14767.31+161.28</f>
        <v>14928.59</v>
      </c>
      <c r="D36" s="101" t="s">
        <v>48</v>
      </c>
      <c r="E36" s="99">
        <f>14767.31+161.28</f>
        <v>14928.59</v>
      </c>
      <c r="F36" s="69"/>
    </row>
    <row r="37" ht="22.8" customHeight="1" spans="1:6">
      <c r="A37" s="52"/>
      <c r="B37" s="82" t="s">
        <v>49</v>
      </c>
      <c r="C37" s="80"/>
      <c r="D37" s="82" t="s">
        <v>50</v>
      </c>
      <c r="E37" s="80"/>
      <c r="F37" s="102"/>
    </row>
    <row r="38" ht="22.8" customHeight="1" spans="1:6">
      <c r="A38" s="103"/>
      <c r="B38" s="82" t="s">
        <v>51</v>
      </c>
      <c r="C38" s="80"/>
      <c r="D38" s="82" t="s">
        <v>52</v>
      </c>
      <c r="E38" s="80"/>
      <c r="F38" s="102"/>
    </row>
    <row r="39" ht="22.8" customHeight="1" spans="1:6">
      <c r="A39" s="103"/>
      <c r="B39" s="104"/>
      <c r="C39" s="104"/>
      <c r="D39" s="82" t="s">
        <v>53</v>
      </c>
      <c r="E39" s="80"/>
      <c r="F39" s="102"/>
    </row>
    <row r="40" ht="22.8" customHeight="1" spans="1:6">
      <c r="A40" s="105"/>
      <c r="B40" s="77" t="s">
        <v>54</v>
      </c>
      <c r="C40" s="99">
        <f>14767.31+161.28</f>
        <v>14928.59</v>
      </c>
      <c r="D40" s="77" t="s">
        <v>55</v>
      </c>
      <c r="E40" s="99">
        <f>14767.31+161.28</f>
        <v>14928.59</v>
      </c>
      <c r="F40" s="106"/>
    </row>
    <row r="41" ht="9.75" customHeight="1" spans="1:6">
      <c r="A41" s="100"/>
      <c r="B41" s="100"/>
      <c r="C41" s="107"/>
      <c r="D41" s="107"/>
      <c r="E41" s="100"/>
      <c r="F41" s="108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pane ySplit="6" topLeftCell="A7" activePane="bottomLeft" state="frozen"/>
      <selection/>
      <selection pane="bottomLeft" activeCell="D7" sqref="D7:D9"/>
    </sheetView>
  </sheetViews>
  <sheetFormatPr defaultColWidth="9.775" defaultRowHeight="13.5"/>
  <cols>
    <col min="1" max="1" width="1.55833333333333" customWidth="1"/>
    <col min="2" max="2" width="16.775" customWidth="1"/>
    <col min="3" max="3" width="41" customWidth="1"/>
    <col min="4" max="14" width="16.4416666666667" customWidth="1"/>
    <col min="15" max="15" width="1.55833333333333" customWidth="1"/>
  </cols>
  <sheetData>
    <row r="1" ht="16.35" customHeight="1" spans="1:15">
      <c r="A1" s="45"/>
      <c r="B1" s="46"/>
      <c r="C1" s="47"/>
      <c r="D1" s="48"/>
      <c r="E1" s="48"/>
      <c r="F1" s="48"/>
      <c r="G1" s="47"/>
      <c r="H1" s="47"/>
      <c r="I1" s="47"/>
      <c r="L1" s="47"/>
      <c r="M1" s="47"/>
      <c r="N1" s="64" t="s">
        <v>56</v>
      </c>
      <c r="O1" s="52"/>
    </row>
    <row r="2" ht="22.8" customHeight="1" spans="1:15">
      <c r="A2" s="45"/>
      <c r="B2" s="49" t="s">
        <v>57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2" t="s">
        <v>2</v>
      </c>
    </row>
    <row r="3" ht="19.5" customHeight="1" spans="1:15">
      <c r="A3" s="50"/>
      <c r="B3" s="51" t="s">
        <v>4</v>
      </c>
      <c r="C3" s="51"/>
      <c r="D3" s="50"/>
      <c r="E3" s="50"/>
      <c r="F3" s="90"/>
      <c r="G3" s="50"/>
      <c r="H3" s="90"/>
      <c r="I3" s="90"/>
      <c r="J3" s="90"/>
      <c r="K3" s="90"/>
      <c r="L3" s="90"/>
      <c r="M3" s="90"/>
      <c r="N3" s="65" t="s">
        <v>5</v>
      </c>
      <c r="O3" s="66"/>
    </row>
    <row r="4" ht="24.45" customHeight="1" spans="1:15">
      <c r="A4" s="54"/>
      <c r="B4" s="71" t="s">
        <v>8</v>
      </c>
      <c r="C4" s="71"/>
      <c r="D4" s="71" t="s">
        <v>58</v>
      </c>
      <c r="E4" s="71" t="s">
        <v>59</v>
      </c>
      <c r="F4" s="71" t="s">
        <v>60</v>
      </c>
      <c r="G4" s="71" t="s">
        <v>61</v>
      </c>
      <c r="H4" s="71" t="s">
        <v>62</v>
      </c>
      <c r="I4" s="71" t="s">
        <v>63</v>
      </c>
      <c r="J4" s="71" t="s">
        <v>64</v>
      </c>
      <c r="K4" s="71" t="s">
        <v>65</v>
      </c>
      <c r="L4" s="71" t="s">
        <v>66</v>
      </c>
      <c r="M4" s="71" t="s">
        <v>67</v>
      </c>
      <c r="N4" s="71" t="s">
        <v>68</v>
      </c>
      <c r="O4" s="68"/>
    </row>
    <row r="5" ht="24.45" customHeight="1" spans="1:15">
      <c r="A5" s="54"/>
      <c r="B5" s="71" t="s">
        <v>69</v>
      </c>
      <c r="C5" s="71" t="s">
        <v>70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68"/>
    </row>
    <row r="6" ht="24.45" customHeight="1" spans="1:15">
      <c r="A6" s="54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68"/>
    </row>
    <row r="7" ht="22.8" customHeight="1" spans="1:15">
      <c r="A7" s="55"/>
      <c r="B7" s="56"/>
      <c r="C7" s="56" t="s">
        <v>71</v>
      </c>
      <c r="D7" s="99">
        <f t="shared" ref="D7:D9" si="0">14767.31+161.28</f>
        <v>14928.59</v>
      </c>
      <c r="E7" s="57"/>
      <c r="F7" s="99">
        <f t="shared" ref="F7:F9" si="1">14767.31+161.28</f>
        <v>14928.59</v>
      </c>
      <c r="G7" s="57"/>
      <c r="H7" s="57"/>
      <c r="I7" s="57"/>
      <c r="J7" s="57"/>
      <c r="K7" s="57"/>
      <c r="L7" s="57"/>
      <c r="M7" s="57"/>
      <c r="N7" s="57"/>
      <c r="O7" s="69"/>
    </row>
    <row r="8" ht="22.8" customHeight="1" spans="1:15">
      <c r="A8" s="54"/>
      <c r="B8" s="58">
        <v>116</v>
      </c>
      <c r="C8" s="59" t="s">
        <v>72</v>
      </c>
      <c r="D8" s="99">
        <f t="shared" si="0"/>
        <v>14928.59</v>
      </c>
      <c r="E8" s="60"/>
      <c r="F8" s="99">
        <f t="shared" si="1"/>
        <v>14928.59</v>
      </c>
      <c r="G8" s="60"/>
      <c r="H8" s="60"/>
      <c r="I8" s="60"/>
      <c r="J8" s="60"/>
      <c r="K8" s="60"/>
      <c r="L8" s="60"/>
      <c r="M8" s="60"/>
      <c r="N8" s="60"/>
      <c r="O8" s="67"/>
    </row>
    <row r="9" ht="22.8" customHeight="1" spans="1:15">
      <c r="A9" s="54"/>
      <c r="B9" s="58" t="s">
        <v>73</v>
      </c>
      <c r="C9" s="59" t="s">
        <v>72</v>
      </c>
      <c r="D9" s="99">
        <f t="shared" si="0"/>
        <v>14928.59</v>
      </c>
      <c r="E9" s="61"/>
      <c r="F9" s="99">
        <f t="shared" si="1"/>
        <v>14928.59</v>
      </c>
      <c r="G9" s="60"/>
      <c r="H9" s="60"/>
      <c r="I9" s="60"/>
      <c r="J9" s="60"/>
      <c r="K9" s="60"/>
      <c r="L9" s="60"/>
      <c r="M9" s="60"/>
      <c r="N9" s="60"/>
      <c r="O9" s="67"/>
    </row>
    <row r="10" ht="22.8" customHeight="1" spans="1:15">
      <c r="A10" s="54"/>
      <c r="B10" s="58"/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7"/>
    </row>
    <row r="11" ht="22.8" customHeight="1" spans="1:15">
      <c r="A11" s="54"/>
      <c r="B11" s="58"/>
      <c r="C11" s="59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7"/>
    </row>
    <row r="12" ht="22.8" customHeight="1" spans="1:15">
      <c r="A12" s="54"/>
      <c r="G12" s="61"/>
      <c r="H12" s="61"/>
      <c r="I12" s="61"/>
      <c r="J12" s="61"/>
      <c r="K12" s="61"/>
      <c r="L12" s="61"/>
      <c r="M12" s="61"/>
      <c r="N12" s="61"/>
      <c r="O12" s="67"/>
    </row>
    <row r="13" ht="9.75" customHeight="1" spans="1:1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3"/>
      <c r="O13" s="7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pane ySplit="6" topLeftCell="A7" activePane="bottomLeft" state="frozen"/>
      <selection/>
      <selection pane="bottomLeft" activeCell="H10" sqref="H10:H18"/>
    </sheetView>
  </sheetViews>
  <sheetFormatPr defaultColWidth="9.775" defaultRowHeight="13.5"/>
  <cols>
    <col min="1" max="1" width="1.55833333333333" customWidth="1"/>
    <col min="2" max="4" width="6.10833333333333" customWidth="1"/>
    <col min="5" max="5" width="16.775" customWidth="1"/>
    <col min="6" max="6" width="41" customWidth="1"/>
    <col min="7" max="10" width="16.4416666666667" customWidth="1"/>
    <col min="11" max="11" width="22.8833333333333" customWidth="1"/>
    <col min="12" max="12" width="1.55833333333333" customWidth="1"/>
    <col min="13" max="13" width="9.775" customWidth="1"/>
  </cols>
  <sheetData>
    <row r="1" ht="16.35" customHeight="1" spans="1:12">
      <c r="A1" s="45"/>
      <c r="B1" s="46"/>
      <c r="C1" s="46"/>
      <c r="D1" s="46"/>
      <c r="E1" s="47"/>
      <c r="F1" s="47"/>
      <c r="G1" s="48"/>
      <c r="H1" s="48"/>
      <c r="I1" s="48"/>
      <c r="J1" s="48"/>
      <c r="K1" s="64" t="s">
        <v>74</v>
      </c>
      <c r="L1" s="52"/>
    </row>
    <row r="2" ht="22.8" customHeight="1" spans="1:12">
      <c r="A2" s="45"/>
      <c r="B2" s="49" t="s">
        <v>75</v>
      </c>
      <c r="C2" s="49"/>
      <c r="D2" s="49"/>
      <c r="E2" s="49"/>
      <c r="F2" s="49"/>
      <c r="G2" s="49"/>
      <c r="H2" s="49"/>
      <c r="I2" s="49"/>
      <c r="J2" s="49"/>
      <c r="K2" s="49"/>
      <c r="L2" s="52" t="s">
        <v>2</v>
      </c>
    </row>
    <row r="3" ht="19.5" customHeight="1" spans="1:12">
      <c r="A3" s="50"/>
      <c r="B3" s="51" t="s">
        <v>4</v>
      </c>
      <c r="C3" s="51"/>
      <c r="D3" s="51"/>
      <c r="E3" s="51"/>
      <c r="F3" s="51"/>
      <c r="G3" s="50"/>
      <c r="H3" s="50"/>
      <c r="I3" s="90"/>
      <c r="J3" s="90"/>
      <c r="K3" s="65" t="s">
        <v>5</v>
      </c>
      <c r="L3" s="66"/>
    </row>
    <row r="4" ht="24.45" customHeight="1" spans="1:12">
      <c r="A4" s="52"/>
      <c r="B4" s="53" t="s">
        <v>8</v>
      </c>
      <c r="C4" s="53"/>
      <c r="D4" s="53"/>
      <c r="E4" s="53"/>
      <c r="F4" s="53"/>
      <c r="G4" s="53" t="s">
        <v>58</v>
      </c>
      <c r="H4" s="53" t="s">
        <v>76</v>
      </c>
      <c r="I4" s="53" t="s">
        <v>77</v>
      </c>
      <c r="J4" s="53" t="s">
        <v>78</v>
      </c>
      <c r="K4" s="53" t="s">
        <v>79</v>
      </c>
      <c r="L4" s="67"/>
    </row>
    <row r="5" ht="24.45" customHeight="1" spans="1:12">
      <c r="A5" s="54"/>
      <c r="B5" s="53" t="s">
        <v>80</v>
      </c>
      <c r="C5" s="53"/>
      <c r="D5" s="53"/>
      <c r="E5" s="53" t="s">
        <v>69</v>
      </c>
      <c r="F5" s="53" t="s">
        <v>70</v>
      </c>
      <c r="G5" s="53"/>
      <c r="H5" s="53"/>
      <c r="I5" s="53"/>
      <c r="J5" s="53"/>
      <c r="K5" s="53"/>
      <c r="L5" s="67"/>
    </row>
    <row r="6" ht="24.45" customHeight="1" spans="1:12">
      <c r="A6" s="54"/>
      <c r="B6" s="53" t="s">
        <v>81</v>
      </c>
      <c r="C6" s="53" t="s">
        <v>82</v>
      </c>
      <c r="D6" s="53" t="s">
        <v>83</v>
      </c>
      <c r="E6" s="53"/>
      <c r="F6" s="53"/>
      <c r="G6" s="53"/>
      <c r="H6" s="53"/>
      <c r="I6" s="53"/>
      <c r="J6" s="53"/>
      <c r="K6" s="53"/>
      <c r="L6" s="68"/>
    </row>
    <row r="7" ht="22.8" customHeight="1" spans="1:12">
      <c r="A7" s="55"/>
      <c r="B7" s="56"/>
      <c r="C7" s="56"/>
      <c r="D7" s="56"/>
      <c r="E7" s="56"/>
      <c r="F7" s="56" t="s">
        <v>71</v>
      </c>
      <c r="G7" s="99">
        <f>14767.31+161.28</f>
        <v>14928.59</v>
      </c>
      <c r="H7" s="60">
        <v>14837.24</v>
      </c>
      <c r="I7" s="60">
        <v>91.35</v>
      </c>
      <c r="J7" s="57"/>
      <c r="K7" s="57"/>
      <c r="L7" s="69"/>
    </row>
    <row r="8" ht="22.8" customHeight="1" spans="1:12">
      <c r="A8" s="54"/>
      <c r="B8" s="58"/>
      <c r="C8" s="58"/>
      <c r="D8" s="58"/>
      <c r="E8" s="58"/>
      <c r="F8" s="59" t="s">
        <v>22</v>
      </c>
      <c r="G8" s="99">
        <f>14767.31+161.28</f>
        <v>14928.59</v>
      </c>
      <c r="H8" s="60">
        <v>14837.24</v>
      </c>
      <c r="I8" s="60">
        <v>91.35</v>
      </c>
      <c r="J8" s="60"/>
      <c r="K8" s="60"/>
      <c r="L8" s="67"/>
    </row>
    <row r="9" ht="22.8" customHeight="1" spans="1:12">
      <c r="A9" s="54"/>
      <c r="B9" s="58"/>
      <c r="C9" s="58"/>
      <c r="D9" s="58"/>
      <c r="E9" s="58"/>
      <c r="F9" s="59" t="s">
        <v>72</v>
      </c>
      <c r="G9" s="99">
        <f>14767.31+161.28</f>
        <v>14928.59</v>
      </c>
      <c r="H9" s="60">
        <v>14837.24</v>
      </c>
      <c r="I9" s="60">
        <v>91.35</v>
      </c>
      <c r="J9" s="60"/>
      <c r="K9" s="60"/>
      <c r="L9" s="67"/>
    </row>
    <row r="10" ht="22.8" customHeight="1" spans="1:12">
      <c r="A10" s="54"/>
      <c r="B10" s="58" t="s">
        <v>84</v>
      </c>
      <c r="C10" s="58" t="s">
        <v>85</v>
      </c>
      <c r="D10" s="58" t="s">
        <v>86</v>
      </c>
      <c r="E10" s="58" t="s">
        <v>73</v>
      </c>
      <c r="F10" s="59" t="s">
        <v>87</v>
      </c>
      <c r="G10" s="60">
        <f>H10+I10</f>
        <v>12812.33</v>
      </c>
      <c r="H10" s="61">
        <f>12619.1+146.88</f>
        <v>12765.98</v>
      </c>
      <c r="I10" s="61">
        <f>31.95+14.4</f>
        <v>46.35</v>
      </c>
      <c r="J10" s="61"/>
      <c r="K10" s="61"/>
      <c r="L10" s="68"/>
    </row>
    <row r="11" ht="22.8" customHeight="1" spans="1:12">
      <c r="A11" s="54"/>
      <c r="B11" s="58" t="s">
        <v>84</v>
      </c>
      <c r="C11" s="58" t="s">
        <v>85</v>
      </c>
      <c r="D11" s="58" t="s">
        <v>85</v>
      </c>
      <c r="E11" s="58" t="s">
        <v>73</v>
      </c>
      <c r="F11" s="59" t="s">
        <v>88</v>
      </c>
      <c r="G11" s="60">
        <v>45</v>
      </c>
      <c r="H11" s="61"/>
      <c r="I11" s="61">
        <v>45</v>
      </c>
      <c r="J11" s="61"/>
      <c r="K11" s="61"/>
      <c r="L11" s="68"/>
    </row>
    <row r="12" ht="22.8" customHeight="1" spans="1:12">
      <c r="A12" s="54"/>
      <c r="B12" s="58" t="s">
        <v>89</v>
      </c>
      <c r="C12" s="58" t="s">
        <v>90</v>
      </c>
      <c r="D12" s="58" t="s">
        <v>91</v>
      </c>
      <c r="E12" s="58" t="s">
        <v>73</v>
      </c>
      <c r="F12" s="59" t="s">
        <v>92</v>
      </c>
      <c r="G12" s="60">
        <v>318.32</v>
      </c>
      <c r="H12" s="61">
        <v>318.32</v>
      </c>
      <c r="I12" s="61"/>
      <c r="J12" s="61"/>
      <c r="K12" s="61"/>
      <c r="L12" s="68"/>
    </row>
    <row r="13" ht="22.8" customHeight="1" spans="1:12">
      <c r="A13" s="54"/>
      <c r="B13" s="58" t="s">
        <v>89</v>
      </c>
      <c r="C13" s="58" t="s">
        <v>90</v>
      </c>
      <c r="D13" s="58" t="s">
        <v>90</v>
      </c>
      <c r="E13" s="58" t="s">
        <v>73</v>
      </c>
      <c r="F13" s="59" t="s">
        <v>93</v>
      </c>
      <c r="G13" s="60">
        <v>636.64</v>
      </c>
      <c r="H13" s="61">
        <v>636.64</v>
      </c>
      <c r="I13" s="61"/>
      <c r="J13" s="61"/>
      <c r="K13" s="61"/>
      <c r="L13" s="68"/>
    </row>
    <row r="14" ht="22.8" customHeight="1" spans="1:12">
      <c r="A14" s="54"/>
      <c r="B14" s="58" t="s">
        <v>94</v>
      </c>
      <c r="C14" s="58" t="s">
        <v>95</v>
      </c>
      <c r="D14" s="58" t="s">
        <v>96</v>
      </c>
      <c r="E14" s="58" t="s">
        <v>73</v>
      </c>
      <c r="F14" s="59" t="s">
        <v>97</v>
      </c>
      <c r="G14" s="60">
        <v>68.39</v>
      </c>
      <c r="H14" s="61">
        <v>68.39</v>
      </c>
      <c r="I14" s="61"/>
      <c r="J14" s="61"/>
      <c r="K14" s="61"/>
      <c r="L14" s="68"/>
    </row>
    <row r="15" ht="22.8" customHeight="1" spans="1:12">
      <c r="A15" s="54"/>
      <c r="B15" s="58" t="s">
        <v>98</v>
      </c>
      <c r="C15" s="58" t="s">
        <v>85</v>
      </c>
      <c r="D15" s="58" t="s">
        <v>86</v>
      </c>
      <c r="E15" s="58" t="s">
        <v>73</v>
      </c>
      <c r="F15" s="59" t="s">
        <v>99</v>
      </c>
      <c r="G15" s="60">
        <v>707.02</v>
      </c>
      <c r="H15" s="61">
        <v>707.02</v>
      </c>
      <c r="I15" s="61"/>
      <c r="J15" s="61"/>
      <c r="K15" s="61"/>
      <c r="L15" s="68"/>
    </row>
    <row r="16" ht="22.8" customHeight="1" spans="1:12">
      <c r="A16" s="54"/>
      <c r="B16" s="58" t="s">
        <v>94</v>
      </c>
      <c r="C16" s="58" t="s">
        <v>95</v>
      </c>
      <c r="D16" s="58" t="s">
        <v>86</v>
      </c>
      <c r="E16" s="58" t="s">
        <v>73</v>
      </c>
      <c r="F16" s="59" t="s">
        <v>100</v>
      </c>
      <c r="G16" s="60">
        <v>222.27</v>
      </c>
      <c r="H16" s="61">
        <v>222.27</v>
      </c>
      <c r="I16" s="61"/>
      <c r="J16" s="61"/>
      <c r="K16" s="61"/>
      <c r="L16" s="68"/>
    </row>
    <row r="17" ht="22.8" customHeight="1" spans="1:12">
      <c r="A17" s="54"/>
      <c r="B17" s="58" t="s">
        <v>94</v>
      </c>
      <c r="C17" s="58" t="s">
        <v>95</v>
      </c>
      <c r="D17" s="58" t="s">
        <v>101</v>
      </c>
      <c r="E17" s="58" t="s">
        <v>73</v>
      </c>
      <c r="F17" s="59" t="s">
        <v>102</v>
      </c>
      <c r="G17" s="60">
        <v>79.45</v>
      </c>
      <c r="H17" s="61">
        <v>79.45</v>
      </c>
      <c r="I17" s="61"/>
      <c r="J17" s="61"/>
      <c r="K17" s="61"/>
      <c r="L17" s="68"/>
    </row>
    <row r="18" ht="22.8" customHeight="1" spans="1:12">
      <c r="A18" s="54"/>
      <c r="B18" s="58" t="s">
        <v>94</v>
      </c>
      <c r="C18" s="58" t="s">
        <v>95</v>
      </c>
      <c r="D18" s="58" t="s">
        <v>85</v>
      </c>
      <c r="E18" s="58" t="s">
        <v>73</v>
      </c>
      <c r="F18" s="59" t="s">
        <v>103</v>
      </c>
      <c r="G18" s="60">
        <v>39.16</v>
      </c>
      <c r="H18" s="61">
        <v>39.16</v>
      </c>
      <c r="I18" s="61"/>
      <c r="J18" s="61"/>
      <c r="K18" s="61"/>
      <c r="L18" s="68"/>
    </row>
    <row r="19" ht="9.75" customHeight="1" spans="1:12">
      <c r="A19" s="62"/>
      <c r="B19" s="63"/>
      <c r="C19" s="63"/>
      <c r="D19" s="63"/>
      <c r="E19" s="63"/>
      <c r="F19" s="62"/>
      <c r="G19" s="62"/>
      <c r="H19" s="62"/>
      <c r="I19" s="62"/>
      <c r="J19" s="63"/>
      <c r="K19" s="63"/>
      <c r="L19" s="70"/>
    </row>
  </sheetData>
  <mergeCells count="13">
    <mergeCell ref="B1:D1"/>
    <mergeCell ref="B2:K2"/>
    <mergeCell ref="B3:F3"/>
    <mergeCell ref="B4:F4"/>
    <mergeCell ref="B5:D5"/>
    <mergeCell ref="A10:A18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9.775" defaultRowHeight="13.5"/>
  <cols>
    <col min="1" max="1" width="1.55833333333333" customWidth="1"/>
    <col min="2" max="2" width="33.3333333333333" customWidth="1"/>
    <col min="3" max="3" width="16.4416666666667" customWidth="1"/>
    <col min="4" max="4" width="33.3333333333333" customWidth="1"/>
    <col min="5" max="7" width="16.4416666666667" customWidth="1"/>
    <col min="8" max="8" width="18.3333333333333" customWidth="1"/>
    <col min="9" max="9" width="1.55833333333333" customWidth="1"/>
    <col min="10" max="11" width="9.775" customWidth="1"/>
  </cols>
  <sheetData>
    <row r="1" ht="16.2" customHeight="1" spans="1:9">
      <c r="A1" s="93"/>
      <c r="B1" s="46"/>
      <c r="C1" s="94"/>
      <c r="D1" s="94"/>
      <c r="H1" s="95" t="s">
        <v>104</v>
      </c>
      <c r="I1" s="85" t="s">
        <v>2</v>
      </c>
    </row>
    <row r="2" ht="22.8" customHeight="1" spans="1:9">
      <c r="A2" s="96"/>
      <c r="B2" s="97" t="s">
        <v>105</v>
      </c>
      <c r="C2" s="97"/>
      <c r="D2" s="97"/>
      <c r="E2" s="97"/>
      <c r="F2" s="97"/>
      <c r="G2" s="97"/>
      <c r="H2" s="97"/>
      <c r="I2" s="85"/>
    </row>
    <row r="3" ht="19.5" customHeight="1" spans="1:9">
      <c r="A3" s="96"/>
      <c r="B3" s="51" t="s">
        <v>4</v>
      </c>
      <c r="C3" s="51"/>
      <c r="D3" s="47"/>
      <c r="H3" s="98" t="s">
        <v>5</v>
      </c>
      <c r="I3" s="85"/>
    </row>
    <row r="4" ht="24.45" customHeight="1" spans="1:9">
      <c r="A4" s="96"/>
      <c r="B4" s="76" t="s">
        <v>6</v>
      </c>
      <c r="C4" s="76"/>
      <c r="D4" s="76" t="s">
        <v>7</v>
      </c>
      <c r="E4" s="76"/>
      <c r="F4" s="76"/>
      <c r="G4" s="76"/>
      <c r="H4" s="76"/>
      <c r="I4" s="85"/>
    </row>
    <row r="5" ht="24.45" customHeight="1" spans="1:9">
      <c r="A5" s="96"/>
      <c r="B5" s="76" t="s">
        <v>8</v>
      </c>
      <c r="C5" s="76" t="s">
        <v>9</v>
      </c>
      <c r="D5" s="76" t="s">
        <v>8</v>
      </c>
      <c r="E5" s="76" t="s">
        <v>58</v>
      </c>
      <c r="F5" s="76" t="s">
        <v>106</v>
      </c>
      <c r="G5" s="76" t="s">
        <v>107</v>
      </c>
      <c r="H5" s="76" t="s">
        <v>108</v>
      </c>
      <c r="I5" s="85"/>
    </row>
    <row r="6" ht="22.8" customHeight="1" spans="1:9">
      <c r="A6" s="52"/>
      <c r="B6" s="82" t="s">
        <v>109</v>
      </c>
      <c r="C6" s="78">
        <v>14928.59</v>
      </c>
      <c r="D6" s="82" t="s">
        <v>110</v>
      </c>
      <c r="E6" s="78">
        <v>14928.59</v>
      </c>
      <c r="F6" s="78">
        <v>14928.59</v>
      </c>
      <c r="G6" s="80"/>
      <c r="H6" s="80"/>
      <c r="I6" s="68"/>
    </row>
    <row r="7" ht="22.8" customHeight="1" spans="1:9">
      <c r="A7" s="52"/>
      <c r="B7" s="83" t="s">
        <v>111</v>
      </c>
      <c r="C7" s="78">
        <v>14928.59</v>
      </c>
      <c r="D7" s="83" t="s">
        <v>112</v>
      </c>
      <c r="E7" s="80"/>
      <c r="F7" s="80"/>
      <c r="G7" s="80"/>
      <c r="H7" s="80"/>
      <c r="I7" s="68"/>
    </row>
    <row r="8" ht="22.8" customHeight="1" spans="1:9">
      <c r="A8" s="52"/>
      <c r="B8" s="83" t="s">
        <v>113</v>
      </c>
      <c r="C8" s="80"/>
      <c r="D8" s="83" t="s">
        <v>114</v>
      </c>
      <c r="E8" s="80"/>
      <c r="F8" s="80"/>
      <c r="G8" s="80"/>
      <c r="H8" s="80"/>
      <c r="I8" s="68"/>
    </row>
    <row r="9" ht="22.8" customHeight="1" spans="1:9">
      <c r="A9" s="52"/>
      <c r="B9" s="83" t="s">
        <v>115</v>
      </c>
      <c r="C9" s="80"/>
      <c r="D9" s="83" t="s">
        <v>116</v>
      </c>
      <c r="E9" s="80"/>
      <c r="F9" s="80"/>
      <c r="G9" s="80"/>
      <c r="H9" s="80"/>
      <c r="I9" s="68"/>
    </row>
    <row r="10" ht="22.8" customHeight="1" spans="1:9">
      <c r="A10" s="52"/>
      <c r="B10" s="82" t="s">
        <v>117</v>
      </c>
      <c r="C10" s="80"/>
      <c r="D10" s="83" t="s">
        <v>118</v>
      </c>
      <c r="E10" s="99">
        <f>12696.05+161.28</f>
        <v>12857.33</v>
      </c>
      <c r="F10" s="99">
        <f>12696.05+161.28</f>
        <v>12857.33</v>
      </c>
      <c r="G10" s="80"/>
      <c r="H10" s="80"/>
      <c r="I10" s="68"/>
    </row>
    <row r="11" ht="22.8" customHeight="1" spans="1:9">
      <c r="A11" s="52"/>
      <c r="B11" s="83" t="s">
        <v>111</v>
      </c>
      <c r="C11" s="80"/>
      <c r="D11" s="83" t="s">
        <v>119</v>
      </c>
      <c r="E11" s="80"/>
      <c r="F11" s="80"/>
      <c r="G11" s="80"/>
      <c r="H11" s="80"/>
      <c r="I11" s="68"/>
    </row>
    <row r="12" ht="22.8" customHeight="1" spans="1:9">
      <c r="A12" s="52"/>
      <c r="B12" s="83" t="s">
        <v>113</v>
      </c>
      <c r="C12" s="80"/>
      <c r="D12" s="83" t="s">
        <v>120</v>
      </c>
      <c r="E12" s="80"/>
      <c r="F12" s="80"/>
      <c r="G12" s="80"/>
      <c r="H12" s="80"/>
      <c r="I12" s="68"/>
    </row>
    <row r="13" ht="22.8" customHeight="1" spans="1:9">
      <c r="A13" s="52"/>
      <c r="B13" s="83" t="s">
        <v>115</v>
      </c>
      <c r="C13" s="80"/>
      <c r="D13" s="83" t="s">
        <v>121</v>
      </c>
      <c r="E13" s="80"/>
      <c r="F13" s="80"/>
      <c r="G13" s="80"/>
      <c r="H13" s="80"/>
      <c r="I13" s="68"/>
    </row>
    <row r="14" ht="22.8" customHeight="1" spans="1:9">
      <c r="A14" s="52"/>
      <c r="B14" s="83" t="s">
        <v>122</v>
      </c>
      <c r="C14" s="80"/>
      <c r="D14" s="83" t="s">
        <v>123</v>
      </c>
      <c r="E14" s="99">
        <v>954.97</v>
      </c>
      <c r="F14" s="99">
        <v>954.97</v>
      </c>
      <c r="G14" s="80"/>
      <c r="H14" s="80"/>
      <c r="I14" s="68"/>
    </row>
    <row r="15" ht="22.8" customHeight="1" spans="1:9">
      <c r="A15" s="52"/>
      <c r="B15" s="83" t="s">
        <v>122</v>
      </c>
      <c r="C15" s="80"/>
      <c r="D15" s="83" t="s">
        <v>124</v>
      </c>
      <c r="E15" s="80"/>
      <c r="F15" s="80"/>
      <c r="G15" s="80"/>
      <c r="H15" s="80"/>
      <c r="I15" s="68"/>
    </row>
    <row r="16" ht="22.8" customHeight="1" spans="1:9">
      <c r="A16" s="52"/>
      <c r="B16" s="83" t="s">
        <v>122</v>
      </c>
      <c r="C16" s="80"/>
      <c r="D16" s="83" t="s">
        <v>125</v>
      </c>
      <c r="E16" s="80">
        <v>409.28</v>
      </c>
      <c r="F16" s="80">
        <v>409.28</v>
      </c>
      <c r="G16" s="80"/>
      <c r="H16" s="80"/>
      <c r="I16" s="68"/>
    </row>
    <row r="17" ht="22.8" customHeight="1" spans="1:9">
      <c r="A17" s="52"/>
      <c r="B17" s="83" t="s">
        <v>122</v>
      </c>
      <c r="C17" s="80"/>
      <c r="D17" s="83" t="s">
        <v>126</v>
      </c>
      <c r="E17" s="80"/>
      <c r="F17" s="80"/>
      <c r="G17" s="80"/>
      <c r="H17" s="80"/>
      <c r="I17" s="68"/>
    </row>
    <row r="18" ht="22.8" customHeight="1" spans="1:9">
      <c r="A18" s="52"/>
      <c r="B18" s="83" t="s">
        <v>122</v>
      </c>
      <c r="C18" s="80"/>
      <c r="D18" s="83" t="s">
        <v>127</v>
      </c>
      <c r="E18" s="80"/>
      <c r="F18" s="80"/>
      <c r="G18" s="80"/>
      <c r="H18" s="80"/>
      <c r="I18" s="68"/>
    </row>
    <row r="19" ht="22.8" customHeight="1" spans="1:9">
      <c r="A19" s="52"/>
      <c r="B19" s="83" t="s">
        <v>122</v>
      </c>
      <c r="C19" s="80"/>
      <c r="D19" s="83" t="s">
        <v>128</v>
      </c>
      <c r="E19" s="80"/>
      <c r="F19" s="80"/>
      <c r="G19" s="80"/>
      <c r="H19" s="80"/>
      <c r="I19" s="68"/>
    </row>
    <row r="20" ht="22.8" customHeight="1" spans="1:9">
      <c r="A20" s="52"/>
      <c r="B20" s="83" t="s">
        <v>122</v>
      </c>
      <c r="C20" s="80"/>
      <c r="D20" s="83" t="s">
        <v>129</v>
      </c>
      <c r="E20" s="80"/>
      <c r="F20" s="80"/>
      <c r="G20" s="80"/>
      <c r="H20" s="80"/>
      <c r="I20" s="68"/>
    </row>
    <row r="21" ht="22.8" customHeight="1" spans="1:9">
      <c r="A21" s="52"/>
      <c r="B21" s="83" t="s">
        <v>122</v>
      </c>
      <c r="C21" s="80"/>
      <c r="D21" s="83" t="s">
        <v>130</v>
      </c>
      <c r="E21" s="80"/>
      <c r="F21" s="80"/>
      <c r="G21" s="80"/>
      <c r="H21" s="80"/>
      <c r="I21" s="68"/>
    </row>
    <row r="22" ht="22.8" customHeight="1" spans="1:9">
      <c r="A22" s="52"/>
      <c r="B22" s="83" t="s">
        <v>122</v>
      </c>
      <c r="C22" s="80"/>
      <c r="D22" s="83" t="s">
        <v>131</v>
      </c>
      <c r="E22" s="80"/>
      <c r="F22" s="80"/>
      <c r="G22" s="80"/>
      <c r="H22" s="80"/>
      <c r="I22" s="68"/>
    </row>
    <row r="23" ht="22.8" customHeight="1" spans="1:9">
      <c r="A23" s="52"/>
      <c r="B23" s="83" t="s">
        <v>122</v>
      </c>
      <c r="C23" s="80"/>
      <c r="D23" s="83" t="s">
        <v>132</v>
      </c>
      <c r="E23" s="80"/>
      <c r="F23" s="80"/>
      <c r="G23" s="80"/>
      <c r="H23" s="80"/>
      <c r="I23" s="68"/>
    </row>
    <row r="24" ht="22.8" customHeight="1" spans="1:9">
      <c r="A24" s="52"/>
      <c r="B24" s="83" t="s">
        <v>122</v>
      </c>
      <c r="C24" s="80"/>
      <c r="D24" s="83" t="s">
        <v>133</v>
      </c>
      <c r="E24" s="80"/>
      <c r="F24" s="80"/>
      <c r="G24" s="80"/>
      <c r="H24" s="80"/>
      <c r="I24" s="68"/>
    </row>
    <row r="25" ht="22.8" customHeight="1" spans="1:9">
      <c r="A25" s="52"/>
      <c r="B25" s="83" t="s">
        <v>122</v>
      </c>
      <c r="C25" s="80"/>
      <c r="D25" s="83" t="s">
        <v>134</v>
      </c>
      <c r="E25" s="80"/>
      <c r="F25" s="80"/>
      <c r="G25" s="80"/>
      <c r="H25" s="80"/>
      <c r="I25" s="68"/>
    </row>
    <row r="26" ht="22.8" customHeight="1" spans="1:9">
      <c r="A26" s="52"/>
      <c r="B26" s="83" t="s">
        <v>122</v>
      </c>
      <c r="C26" s="80"/>
      <c r="D26" s="83" t="s">
        <v>135</v>
      </c>
      <c r="E26" s="80">
        <v>707.02</v>
      </c>
      <c r="F26" s="80">
        <v>707.02</v>
      </c>
      <c r="G26" s="80"/>
      <c r="H26" s="80"/>
      <c r="I26" s="68"/>
    </row>
    <row r="27" ht="22.8" customHeight="1" spans="1:9">
      <c r="A27" s="52"/>
      <c r="B27" s="83" t="s">
        <v>122</v>
      </c>
      <c r="C27" s="80"/>
      <c r="D27" s="83" t="s">
        <v>136</v>
      </c>
      <c r="E27" s="80"/>
      <c r="F27" s="80"/>
      <c r="G27" s="80"/>
      <c r="H27" s="80"/>
      <c r="I27" s="68"/>
    </row>
    <row r="28" ht="22.8" customHeight="1" spans="1:9">
      <c r="A28" s="52"/>
      <c r="B28" s="83" t="s">
        <v>122</v>
      </c>
      <c r="C28" s="80"/>
      <c r="D28" s="83" t="s">
        <v>137</v>
      </c>
      <c r="E28" s="80"/>
      <c r="F28" s="80"/>
      <c r="G28" s="80"/>
      <c r="H28" s="80"/>
      <c r="I28" s="68"/>
    </row>
    <row r="29" ht="22.8" customHeight="1" spans="1:9">
      <c r="A29" s="52"/>
      <c r="B29" s="83" t="s">
        <v>122</v>
      </c>
      <c r="C29" s="80"/>
      <c r="D29" s="83" t="s">
        <v>138</v>
      </c>
      <c r="E29" s="80"/>
      <c r="F29" s="80"/>
      <c r="G29" s="80"/>
      <c r="H29" s="80"/>
      <c r="I29" s="68"/>
    </row>
    <row r="30" ht="22.8" customHeight="1" spans="1:9">
      <c r="A30" s="52"/>
      <c r="B30" s="83" t="s">
        <v>122</v>
      </c>
      <c r="C30" s="80"/>
      <c r="D30" s="83" t="s">
        <v>139</v>
      </c>
      <c r="E30" s="80"/>
      <c r="F30" s="80"/>
      <c r="G30" s="80"/>
      <c r="H30" s="80"/>
      <c r="I30" s="68"/>
    </row>
    <row r="31" ht="22.8" customHeight="1" spans="1:9">
      <c r="A31" s="52"/>
      <c r="B31" s="83" t="s">
        <v>122</v>
      </c>
      <c r="C31" s="80"/>
      <c r="D31" s="83" t="s">
        <v>140</v>
      </c>
      <c r="E31" s="80"/>
      <c r="F31" s="80"/>
      <c r="G31" s="80"/>
      <c r="H31" s="80"/>
      <c r="I31" s="68"/>
    </row>
    <row r="32" ht="22.8" customHeight="1" spans="1:9">
      <c r="A32" s="52"/>
      <c r="B32" s="83" t="s">
        <v>122</v>
      </c>
      <c r="C32" s="80"/>
      <c r="D32" s="83" t="s">
        <v>141</v>
      </c>
      <c r="E32" s="80"/>
      <c r="F32" s="80"/>
      <c r="G32" s="80"/>
      <c r="H32" s="80"/>
      <c r="I32" s="68"/>
    </row>
    <row r="33" ht="22.8" customHeight="1" spans="1:9">
      <c r="A33" s="52"/>
      <c r="B33" s="83" t="s">
        <v>122</v>
      </c>
      <c r="C33" s="80"/>
      <c r="D33" s="83" t="s">
        <v>142</v>
      </c>
      <c r="E33" s="80"/>
      <c r="F33" s="80"/>
      <c r="G33" s="80"/>
      <c r="H33" s="80"/>
      <c r="I33" s="68"/>
    </row>
    <row r="34" ht="9.75" customHeight="1" spans="1:9">
      <c r="A34" s="100"/>
      <c r="B34" s="100"/>
      <c r="C34" s="100"/>
      <c r="D34" s="47"/>
      <c r="E34" s="100"/>
      <c r="F34" s="100"/>
      <c r="G34" s="100"/>
      <c r="H34" s="100"/>
      <c r="I34" s="86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workbookViewId="0">
      <pane ySplit="6" topLeftCell="A16" activePane="bottomLeft" state="frozen"/>
      <selection/>
      <selection pane="bottomLeft" activeCell="G15" sqref="G15"/>
    </sheetView>
  </sheetViews>
  <sheetFormatPr defaultColWidth="9.775" defaultRowHeight="13.5"/>
  <cols>
    <col min="1" max="1" width="1.55833333333333" customWidth="1"/>
    <col min="2" max="3" width="6.10833333333333" customWidth="1"/>
    <col min="4" max="4" width="13.3333333333333" customWidth="1"/>
    <col min="5" max="5" width="41" customWidth="1"/>
    <col min="6" max="9" width="12.6666666666667" customWidth="1"/>
    <col min="10" max="39" width="10.2166666666667" customWidth="1"/>
    <col min="40" max="40" width="1.55833333333333" customWidth="1"/>
    <col min="41" max="41" width="9.775" customWidth="1"/>
  </cols>
  <sheetData>
    <row r="1" ht="16.35" customHeight="1" spans="1:40">
      <c r="A1" s="46"/>
      <c r="B1" s="46"/>
      <c r="C1" s="46"/>
      <c r="D1" s="73"/>
      <c r="E1" s="73"/>
      <c r="F1" s="45"/>
      <c r="G1" s="45"/>
      <c r="H1" s="45"/>
      <c r="I1" s="73"/>
      <c r="J1" s="73"/>
      <c r="K1" s="45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4" t="s">
        <v>143</v>
      </c>
      <c r="AN1" s="91"/>
    </row>
    <row r="2" ht="22.8" customHeight="1" spans="1:40">
      <c r="A2" s="45"/>
      <c r="B2" s="49" t="s">
        <v>144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91"/>
    </row>
    <row r="3" ht="19.5" customHeight="1" spans="1:40">
      <c r="A3" s="50"/>
      <c r="B3" s="51" t="s">
        <v>4</v>
      </c>
      <c r="C3" s="51"/>
      <c r="D3" s="51"/>
      <c r="E3" s="51"/>
      <c r="F3" s="87"/>
      <c r="G3" s="50"/>
      <c r="H3" s="75"/>
      <c r="I3" s="87"/>
      <c r="J3" s="87"/>
      <c r="K3" s="90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75" t="s">
        <v>5</v>
      </c>
      <c r="AM3" s="75"/>
      <c r="AN3" s="92"/>
    </row>
    <row r="4" ht="24.45" customHeight="1" spans="1:40">
      <c r="A4" s="52"/>
      <c r="B4" s="76" t="s">
        <v>8</v>
      </c>
      <c r="C4" s="76"/>
      <c r="D4" s="76"/>
      <c r="E4" s="76"/>
      <c r="F4" s="76" t="s">
        <v>145</v>
      </c>
      <c r="G4" s="76" t="s">
        <v>146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147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148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85"/>
    </row>
    <row r="5" ht="24.45" customHeight="1" spans="1:40">
      <c r="A5" s="52"/>
      <c r="B5" s="76" t="s">
        <v>80</v>
      </c>
      <c r="C5" s="76"/>
      <c r="D5" s="76" t="s">
        <v>69</v>
      </c>
      <c r="E5" s="76" t="s">
        <v>70</v>
      </c>
      <c r="F5" s="76"/>
      <c r="G5" s="76" t="s">
        <v>58</v>
      </c>
      <c r="H5" s="76" t="s">
        <v>149</v>
      </c>
      <c r="I5" s="76"/>
      <c r="J5" s="76"/>
      <c r="K5" s="76" t="s">
        <v>150</v>
      </c>
      <c r="L5" s="76"/>
      <c r="M5" s="76"/>
      <c r="N5" s="76" t="s">
        <v>151</v>
      </c>
      <c r="O5" s="76"/>
      <c r="P5" s="76"/>
      <c r="Q5" s="76" t="s">
        <v>58</v>
      </c>
      <c r="R5" s="76" t="s">
        <v>149</v>
      </c>
      <c r="S5" s="76"/>
      <c r="T5" s="76"/>
      <c r="U5" s="76" t="s">
        <v>150</v>
      </c>
      <c r="V5" s="76"/>
      <c r="W5" s="76"/>
      <c r="X5" s="76" t="s">
        <v>151</v>
      </c>
      <c r="Y5" s="76"/>
      <c r="Z5" s="76"/>
      <c r="AA5" s="76" t="s">
        <v>58</v>
      </c>
      <c r="AB5" s="76" t="s">
        <v>149</v>
      </c>
      <c r="AC5" s="76"/>
      <c r="AD5" s="76"/>
      <c r="AE5" s="76" t="s">
        <v>150</v>
      </c>
      <c r="AF5" s="76"/>
      <c r="AG5" s="76"/>
      <c r="AH5" s="76" t="s">
        <v>151</v>
      </c>
      <c r="AI5" s="76"/>
      <c r="AJ5" s="76"/>
      <c r="AK5" s="76" t="s">
        <v>152</v>
      </c>
      <c r="AL5" s="76"/>
      <c r="AM5" s="76"/>
      <c r="AN5" s="85"/>
    </row>
    <row r="6" ht="24.45" customHeight="1" spans="1:40">
      <c r="A6" s="47"/>
      <c r="B6" s="76" t="s">
        <v>81</v>
      </c>
      <c r="C6" s="76" t="s">
        <v>82</v>
      </c>
      <c r="D6" s="76"/>
      <c r="E6" s="76"/>
      <c r="F6" s="76"/>
      <c r="G6" s="76"/>
      <c r="H6" s="76" t="s">
        <v>153</v>
      </c>
      <c r="I6" s="76" t="s">
        <v>76</v>
      </c>
      <c r="J6" s="76" t="s">
        <v>77</v>
      </c>
      <c r="K6" s="76" t="s">
        <v>153</v>
      </c>
      <c r="L6" s="76" t="s">
        <v>76</v>
      </c>
      <c r="M6" s="76" t="s">
        <v>77</v>
      </c>
      <c r="N6" s="76" t="s">
        <v>153</v>
      </c>
      <c r="O6" s="76" t="s">
        <v>76</v>
      </c>
      <c r="P6" s="76" t="s">
        <v>77</v>
      </c>
      <c r="Q6" s="76"/>
      <c r="R6" s="76" t="s">
        <v>153</v>
      </c>
      <c r="S6" s="76" t="s">
        <v>76</v>
      </c>
      <c r="T6" s="76" t="s">
        <v>77</v>
      </c>
      <c r="U6" s="76" t="s">
        <v>153</v>
      </c>
      <c r="V6" s="76" t="s">
        <v>76</v>
      </c>
      <c r="W6" s="76" t="s">
        <v>77</v>
      </c>
      <c r="X6" s="76" t="s">
        <v>153</v>
      </c>
      <c r="Y6" s="76" t="s">
        <v>76</v>
      </c>
      <c r="Z6" s="76" t="s">
        <v>77</v>
      </c>
      <c r="AA6" s="76"/>
      <c r="AB6" s="76" t="s">
        <v>153</v>
      </c>
      <c r="AC6" s="76" t="s">
        <v>76</v>
      </c>
      <c r="AD6" s="76" t="s">
        <v>77</v>
      </c>
      <c r="AE6" s="76" t="s">
        <v>153</v>
      </c>
      <c r="AF6" s="76" t="s">
        <v>76</v>
      </c>
      <c r="AG6" s="76" t="s">
        <v>77</v>
      </c>
      <c r="AH6" s="76" t="s">
        <v>153</v>
      </c>
      <c r="AI6" s="76" t="s">
        <v>76</v>
      </c>
      <c r="AJ6" s="76" t="s">
        <v>77</v>
      </c>
      <c r="AK6" s="76" t="s">
        <v>153</v>
      </c>
      <c r="AL6" s="76" t="s">
        <v>76</v>
      </c>
      <c r="AM6" s="76" t="s">
        <v>77</v>
      </c>
      <c r="AN6" s="85"/>
    </row>
    <row r="7" ht="22.8" customHeight="1" spans="1:40">
      <c r="A7" s="52"/>
      <c r="B7" s="77"/>
      <c r="C7" s="77"/>
      <c r="D7" s="77"/>
      <c r="E7" s="56" t="s">
        <v>71</v>
      </c>
      <c r="F7" s="78">
        <v>14928.59</v>
      </c>
      <c r="G7" s="78">
        <v>14928.59</v>
      </c>
      <c r="H7" s="78">
        <v>14928.59</v>
      </c>
      <c r="I7" s="60">
        <v>14837.24</v>
      </c>
      <c r="J7" s="80">
        <v>91.35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85"/>
    </row>
    <row r="8" ht="22.8" customHeight="1" spans="1:40">
      <c r="A8" s="52"/>
      <c r="B8" s="81" t="s">
        <v>22</v>
      </c>
      <c r="C8" s="81" t="s">
        <v>22</v>
      </c>
      <c r="D8" s="82"/>
      <c r="E8" s="83" t="s">
        <v>22</v>
      </c>
      <c r="F8" s="78">
        <v>14928.59</v>
      </c>
      <c r="G8" s="78">
        <v>14928.59</v>
      </c>
      <c r="H8" s="78">
        <v>14928.59</v>
      </c>
      <c r="I8" s="60">
        <v>14837.24</v>
      </c>
      <c r="J8" s="80">
        <v>91.35</v>
      </c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5"/>
    </row>
    <row r="9" ht="22.8" customHeight="1" spans="1:40">
      <c r="A9" s="52"/>
      <c r="B9" s="81" t="s">
        <v>22</v>
      </c>
      <c r="C9" s="81" t="s">
        <v>22</v>
      </c>
      <c r="D9" s="82">
        <v>116001</v>
      </c>
      <c r="E9" s="83" t="s">
        <v>154</v>
      </c>
      <c r="F9" s="78">
        <v>14928.59</v>
      </c>
      <c r="G9" s="78">
        <v>14928.59</v>
      </c>
      <c r="H9" s="78">
        <v>14928.59</v>
      </c>
      <c r="I9" s="60">
        <v>14837.24</v>
      </c>
      <c r="J9" s="80">
        <v>91.35</v>
      </c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5"/>
    </row>
    <row r="10" ht="22.8" customHeight="1" spans="1:40">
      <c r="A10" s="52"/>
      <c r="B10" s="81">
        <v>303</v>
      </c>
      <c r="C10" s="88" t="s">
        <v>22</v>
      </c>
      <c r="D10" s="82">
        <v>116001</v>
      </c>
      <c r="E10" s="83" t="s">
        <v>155</v>
      </c>
      <c r="F10" s="80">
        <v>331.84</v>
      </c>
      <c r="G10" s="80">
        <v>331.84</v>
      </c>
      <c r="H10" s="80">
        <v>331.84</v>
      </c>
      <c r="I10" s="80">
        <v>331.84</v>
      </c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5"/>
    </row>
    <row r="11" ht="22.8" customHeight="1" spans="1:40">
      <c r="A11" s="52"/>
      <c r="B11" s="81">
        <v>303</v>
      </c>
      <c r="C11" s="88" t="s">
        <v>90</v>
      </c>
      <c r="D11" s="82">
        <v>116001</v>
      </c>
      <c r="E11" s="83" t="s">
        <v>156</v>
      </c>
      <c r="F11" s="80">
        <v>13.95</v>
      </c>
      <c r="G11" s="80">
        <v>13.95</v>
      </c>
      <c r="H11" s="80">
        <v>13.95</v>
      </c>
      <c r="I11" s="80">
        <v>13.95</v>
      </c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5"/>
    </row>
    <row r="12" ht="22.8" customHeight="1" spans="2:40">
      <c r="B12" s="81">
        <v>303</v>
      </c>
      <c r="C12" s="88" t="s">
        <v>101</v>
      </c>
      <c r="D12" s="82">
        <v>116001</v>
      </c>
      <c r="E12" s="83" t="s">
        <v>157</v>
      </c>
      <c r="F12" s="80">
        <v>237.54</v>
      </c>
      <c r="G12" s="80">
        <v>237.54</v>
      </c>
      <c r="H12" s="80">
        <v>237.54</v>
      </c>
      <c r="I12" s="80">
        <v>237.54</v>
      </c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5"/>
    </row>
    <row r="13" ht="22.8" customHeight="1" spans="2:40">
      <c r="B13" s="81">
        <v>303</v>
      </c>
      <c r="C13" s="88" t="s">
        <v>158</v>
      </c>
      <c r="D13" s="82">
        <v>116001</v>
      </c>
      <c r="E13" s="83" t="s">
        <v>159</v>
      </c>
      <c r="F13" s="80">
        <v>0.91</v>
      </c>
      <c r="G13" s="80">
        <v>0.91</v>
      </c>
      <c r="H13" s="80">
        <v>0.91</v>
      </c>
      <c r="I13" s="80">
        <v>0.91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5"/>
    </row>
    <row r="14" ht="22.8" customHeight="1" spans="2:40">
      <c r="B14" s="81">
        <v>303</v>
      </c>
      <c r="C14" s="88" t="s">
        <v>160</v>
      </c>
      <c r="D14" s="82">
        <v>116001</v>
      </c>
      <c r="E14" s="83" t="s">
        <v>161</v>
      </c>
      <c r="F14" s="80">
        <v>79.45</v>
      </c>
      <c r="G14" s="80">
        <v>79.45</v>
      </c>
      <c r="H14" s="80">
        <v>79.45</v>
      </c>
      <c r="I14" s="80">
        <v>79.45</v>
      </c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5"/>
    </row>
    <row r="15" ht="22.8" customHeight="1" spans="2:40">
      <c r="B15" s="81">
        <v>302</v>
      </c>
      <c r="C15" s="88" t="s">
        <v>22</v>
      </c>
      <c r="D15" s="82">
        <v>116001</v>
      </c>
      <c r="E15" s="83" t="s">
        <v>162</v>
      </c>
      <c r="F15" s="80">
        <v>3109.41</v>
      </c>
      <c r="G15" s="80">
        <v>3109.41</v>
      </c>
      <c r="H15" s="80">
        <v>3109.41</v>
      </c>
      <c r="I15" s="80">
        <v>3018.06</v>
      </c>
      <c r="J15" s="80">
        <v>91.35</v>
      </c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5"/>
    </row>
    <row r="16" ht="22.8" customHeight="1" spans="1:40">
      <c r="A16" s="52"/>
      <c r="B16" s="81">
        <v>302</v>
      </c>
      <c r="C16" s="88" t="s">
        <v>160</v>
      </c>
      <c r="D16" s="82">
        <v>116001</v>
      </c>
      <c r="E16" s="83" t="s">
        <v>163</v>
      </c>
      <c r="F16" s="80">
        <v>50</v>
      </c>
      <c r="G16" s="80">
        <v>50</v>
      </c>
      <c r="H16" s="80">
        <v>50</v>
      </c>
      <c r="I16" s="80">
        <v>50</v>
      </c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5"/>
    </row>
    <row r="17" ht="22.8" customHeight="1" spans="2:40">
      <c r="B17" s="81">
        <v>302</v>
      </c>
      <c r="C17" s="88" t="s">
        <v>90</v>
      </c>
      <c r="D17" s="82">
        <v>116001</v>
      </c>
      <c r="E17" s="83" t="s">
        <v>164</v>
      </c>
      <c r="F17" s="80">
        <v>30</v>
      </c>
      <c r="G17" s="80">
        <v>30</v>
      </c>
      <c r="H17" s="80">
        <v>30</v>
      </c>
      <c r="I17" s="80">
        <v>30</v>
      </c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5"/>
    </row>
    <row r="18" ht="22.8" customHeight="1" spans="2:40">
      <c r="B18" s="81">
        <v>302</v>
      </c>
      <c r="C18" s="88" t="s">
        <v>101</v>
      </c>
      <c r="D18" s="82">
        <v>116001</v>
      </c>
      <c r="E18" s="83" t="s">
        <v>165</v>
      </c>
      <c r="F18" s="80">
        <v>849.88</v>
      </c>
      <c r="G18" s="80">
        <v>849.88</v>
      </c>
      <c r="H18" s="80">
        <v>849.88</v>
      </c>
      <c r="I18" s="80">
        <v>849.88</v>
      </c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5"/>
    </row>
    <row r="19" ht="22.8" customHeight="1" spans="2:40">
      <c r="B19" s="81">
        <v>302</v>
      </c>
      <c r="C19" s="88" t="s">
        <v>95</v>
      </c>
      <c r="D19" s="82">
        <v>116001</v>
      </c>
      <c r="E19" s="83" t="s">
        <v>166</v>
      </c>
      <c r="F19" s="80">
        <v>600</v>
      </c>
      <c r="G19" s="80">
        <v>600</v>
      </c>
      <c r="H19" s="80">
        <v>600</v>
      </c>
      <c r="I19" s="80">
        <v>600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5"/>
    </row>
    <row r="20" ht="22.8" customHeight="1" spans="2:40">
      <c r="B20" s="81">
        <v>302</v>
      </c>
      <c r="C20" s="88" t="s">
        <v>167</v>
      </c>
      <c r="D20" s="82">
        <v>116001</v>
      </c>
      <c r="E20" s="83" t="s">
        <v>168</v>
      </c>
      <c r="F20" s="80">
        <v>5</v>
      </c>
      <c r="G20" s="80">
        <v>5</v>
      </c>
      <c r="H20" s="80">
        <v>5</v>
      </c>
      <c r="I20" s="80">
        <v>5</v>
      </c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5"/>
    </row>
    <row r="21" ht="22.8" customHeight="1" spans="2:40">
      <c r="B21" s="81">
        <v>302</v>
      </c>
      <c r="C21" s="88" t="s">
        <v>169</v>
      </c>
      <c r="D21" s="82">
        <v>116001</v>
      </c>
      <c r="E21" s="83" t="s">
        <v>170</v>
      </c>
      <c r="F21" s="80">
        <v>3</v>
      </c>
      <c r="G21" s="80">
        <v>3</v>
      </c>
      <c r="H21" s="80">
        <v>3</v>
      </c>
      <c r="I21" s="80">
        <v>3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5"/>
    </row>
    <row r="22" ht="22.8" customHeight="1" spans="2:40">
      <c r="B22" s="81">
        <v>302</v>
      </c>
      <c r="C22" s="88" t="s">
        <v>86</v>
      </c>
      <c r="D22" s="82">
        <v>116001</v>
      </c>
      <c r="E22" s="83" t="s">
        <v>171</v>
      </c>
      <c r="F22" s="80">
        <v>435.25</v>
      </c>
      <c r="G22" s="80">
        <v>435.25</v>
      </c>
      <c r="H22" s="80">
        <f>420.85+14.4</f>
        <v>435.25</v>
      </c>
      <c r="I22" s="80">
        <v>343.9</v>
      </c>
      <c r="J22" s="80">
        <v>91.35</v>
      </c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5"/>
    </row>
    <row r="23" ht="22.8" customHeight="1" spans="2:40">
      <c r="B23" s="81">
        <v>302</v>
      </c>
      <c r="C23" s="88" t="s">
        <v>172</v>
      </c>
      <c r="D23" s="82">
        <v>116001</v>
      </c>
      <c r="E23" s="83" t="s">
        <v>173</v>
      </c>
      <c r="F23" s="80">
        <v>100</v>
      </c>
      <c r="G23" s="80">
        <v>100</v>
      </c>
      <c r="H23" s="80">
        <v>100</v>
      </c>
      <c r="I23" s="80">
        <v>100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5"/>
    </row>
    <row r="24" ht="22.8" customHeight="1" spans="2:40">
      <c r="B24" s="81">
        <v>302</v>
      </c>
      <c r="C24" s="88" t="s">
        <v>174</v>
      </c>
      <c r="D24" s="82">
        <v>116001</v>
      </c>
      <c r="E24" s="83" t="s">
        <v>175</v>
      </c>
      <c r="F24" s="80">
        <v>200</v>
      </c>
      <c r="G24" s="80">
        <v>200</v>
      </c>
      <c r="H24" s="80">
        <v>200</v>
      </c>
      <c r="I24" s="80">
        <v>200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5"/>
    </row>
    <row r="25" ht="22.8" customHeight="1" spans="2:40">
      <c r="B25" s="81">
        <v>302</v>
      </c>
      <c r="C25" s="88" t="s">
        <v>176</v>
      </c>
      <c r="D25" s="82">
        <v>116001</v>
      </c>
      <c r="E25" s="83" t="s">
        <v>177</v>
      </c>
      <c r="F25" s="80">
        <v>50</v>
      </c>
      <c r="G25" s="80">
        <v>50</v>
      </c>
      <c r="H25" s="80">
        <v>50</v>
      </c>
      <c r="I25" s="80">
        <v>50</v>
      </c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5"/>
    </row>
    <row r="26" ht="22.8" customHeight="1" spans="2:40">
      <c r="B26" s="81">
        <v>302</v>
      </c>
      <c r="C26" s="88" t="s">
        <v>178</v>
      </c>
      <c r="D26" s="82">
        <v>116001</v>
      </c>
      <c r="E26" s="83" t="s">
        <v>179</v>
      </c>
      <c r="F26" s="80">
        <v>20</v>
      </c>
      <c r="G26" s="80">
        <v>20</v>
      </c>
      <c r="H26" s="80">
        <v>20</v>
      </c>
      <c r="I26" s="80">
        <v>20</v>
      </c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5"/>
    </row>
    <row r="27" ht="22.8" customHeight="1" spans="2:40">
      <c r="B27" s="81">
        <v>302</v>
      </c>
      <c r="C27" s="88" t="s">
        <v>180</v>
      </c>
      <c r="D27" s="82">
        <v>116001</v>
      </c>
      <c r="E27" s="83" t="s">
        <v>181</v>
      </c>
      <c r="F27" s="80">
        <v>10</v>
      </c>
      <c r="G27" s="80">
        <v>10</v>
      </c>
      <c r="H27" s="80">
        <v>10</v>
      </c>
      <c r="I27" s="80">
        <v>10</v>
      </c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5"/>
    </row>
    <row r="28" ht="22.8" customHeight="1" spans="2:40">
      <c r="B28" s="81">
        <v>302</v>
      </c>
      <c r="C28" s="88" t="s">
        <v>182</v>
      </c>
      <c r="D28" s="82">
        <v>116001</v>
      </c>
      <c r="E28" s="83" t="s">
        <v>183</v>
      </c>
      <c r="F28" s="80">
        <v>333.78</v>
      </c>
      <c r="G28" s="80">
        <v>333.78</v>
      </c>
      <c r="H28" s="80">
        <v>333.78</v>
      </c>
      <c r="I28" s="80">
        <v>333.78</v>
      </c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5"/>
    </row>
    <row r="29" ht="22.8" customHeight="1" spans="2:40">
      <c r="B29" s="81">
        <v>302</v>
      </c>
      <c r="C29" s="88" t="s">
        <v>91</v>
      </c>
      <c r="D29" s="82">
        <v>116001</v>
      </c>
      <c r="E29" s="83" t="s">
        <v>184</v>
      </c>
      <c r="F29" s="80">
        <v>100</v>
      </c>
      <c r="G29" s="80">
        <v>100</v>
      </c>
      <c r="H29" s="80">
        <v>100</v>
      </c>
      <c r="I29" s="80">
        <v>100</v>
      </c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5"/>
    </row>
    <row r="30" ht="22.8" customHeight="1" spans="2:40">
      <c r="B30" s="81">
        <v>302</v>
      </c>
      <c r="C30" s="88" t="s">
        <v>85</v>
      </c>
      <c r="D30" s="82">
        <v>116001</v>
      </c>
      <c r="E30" s="83" t="s">
        <v>185</v>
      </c>
      <c r="F30" s="80">
        <v>25</v>
      </c>
      <c r="G30" s="80">
        <v>25</v>
      </c>
      <c r="H30" s="80">
        <v>25</v>
      </c>
      <c r="I30" s="80">
        <v>25</v>
      </c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5"/>
    </row>
    <row r="31" ht="22.8" customHeight="1" spans="2:40">
      <c r="B31" s="81">
        <v>302</v>
      </c>
      <c r="C31" s="88" t="s">
        <v>186</v>
      </c>
      <c r="D31" s="82">
        <v>116001</v>
      </c>
      <c r="E31" s="83" t="s">
        <v>187</v>
      </c>
      <c r="F31" s="80">
        <v>20</v>
      </c>
      <c r="G31" s="80">
        <v>20</v>
      </c>
      <c r="H31" s="80">
        <v>20</v>
      </c>
      <c r="I31" s="80">
        <v>20</v>
      </c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5"/>
    </row>
    <row r="32" ht="22.8" customHeight="1" spans="2:40">
      <c r="B32" s="81">
        <v>302</v>
      </c>
      <c r="C32" s="88" t="s">
        <v>188</v>
      </c>
      <c r="D32" s="82">
        <v>116001</v>
      </c>
      <c r="E32" s="83" t="s">
        <v>189</v>
      </c>
      <c r="F32" s="80">
        <v>277.5</v>
      </c>
      <c r="G32" s="80">
        <v>277.5</v>
      </c>
      <c r="H32" s="80">
        <v>277.5</v>
      </c>
      <c r="I32" s="80">
        <v>277.5</v>
      </c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5"/>
    </row>
    <row r="33" ht="22.8" customHeight="1" spans="2:40">
      <c r="B33" s="81">
        <v>301</v>
      </c>
      <c r="C33" s="88" t="s">
        <v>22</v>
      </c>
      <c r="D33" s="82">
        <v>116001</v>
      </c>
      <c r="E33" s="83" t="s">
        <v>190</v>
      </c>
      <c r="F33" s="80">
        <v>11487.34</v>
      </c>
      <c r="G33" s="80">
        <v>11487.34</v>
      </c>
      <c r="H33" s="80">
        <v>11487.34</v>
      </c>
      <c r="I33" s="80">
        <v>11487.34</v>
      </c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5"/>
    </row>
    <row r="34" ht="22.8" customHeight="1" spans="1:40">
      <c r="A34" s="52"/>
      <c r="B34" s="81">
        <v>301</v>
      </c>
      <c r="C34" s="89" t="s">
        <v>160</v>
      </c>
      <c r="D34" s="82">
        <v>116001</v>
      </c>
      <c r="E34" s="83" t="s">
        <v>191</v>
      </c>
      <c r="F34" s="80">
        <v>237.05</v>
      </c>
      <c r="G34" s="80">
        <v>237.05</v>
      </c>
      <c r="H34" s="80">
        <v>237.05</v>
      </c>
      <c r="I34" s="80">
        <v>237.05</v>
      </c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5"/>
    </row>
    <row r="35" ht="22.8" customHeight="1" spans="2:40">
      <c r="B35" s="81">
        <v>301</v>
      </c>
      <c r="C35" s="89" t="s">
        <v>101</v>
      </c>
      <c r="D35" s="82">
        <v>116001</v>
      </c>
      <c r="E35" s="83" t="s">
        <v>192</v>
      </c>
      <c r="F35" s="80">
        <v>5510.91</v>
      </c>
      <c r="G35" s="80">
        <v>5510.91</v>
      </c>
      <c r="H35" s="80">
        <v>5510.91</v>
      </c>
      <c r="I35" s="80">
        <v>5510.91</v>
      </c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5"/>
    </row>
    <row r="36" ht="22.8" customHeight="1" spans="2:40">
      <c r="B36" s="81">
        <v>301</v>
      </c>
      <c r="C36" s="89" t="s">
        <v>158</v>
      </c>
      <c r="D36" s="82">
        <v>116001</v>
      </c>
      <c r="E36" s="83" t="s">
        <v>193</v>
      </c>
      <c r="F36" s="80">
        <v>318.32</v>
      </c>
      <c r="G36" s="80">
        <v>318.32</v>
      </c>
      <c r="H36" s="80">
        <v>318.32</v>
      </c>
      <c r="I36" s="80">
        <v>318.32</v>
      </c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5"/>
    </row>
    <row r="37" ht="22.8" customHeight="1" spans="2:40">
      <c r="B37" s="81">
        <v>301</v>
      </c>
      <c r="C37" s="89" t="s">
        <v>194</v>
      </c>
      <c r="D37" s="82">
        <v>116001</v>
      </c>
      <c r="E37" s="83" t="s">
        <v>195</v>
      </c>
      <c r="F37" s="80">
        <v>636.64</v>
      </c>
      <c r="G37" s="80">
        <v>636.64</v>
      </c>
      <c r="H37" s="80">
        <v>636.64</v>
      </c>
      <c r="I37" s="80">
        <v>636.64</v>
      </c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5"/>
    </row>
    <row r="38" ht="22.8" customHeight="1" spans="2:40">
      <c r="B38" s="81">
        <v>301</v>
      </c>
      <c r="C38" s="89" t="s">
        <v>85</v>
      </c>
      <c r="D38" s="82">
        <v>116001</v>
      </c>
      <c r="E38" s="83" t="s">
        <v>196</v>
      </c>
      <c r="F38" s="80">
        <v>1692.63</v>
      </c>
      <c r="G38" s="80">
        <v>1692.63</v>
      </c>
      <c r="H38" s="80">
        <v>1692.63</v>
      </c>
      <c r="I38" s="80">
        <v>1692.63</v>
      </c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5"/>
    </row>
    <row r="39" ht="22.8" customHeight="1" spans="2:40">
      <c r="B39" s="81">
        <v>301</v>
      </c>
      <c r="C39" s="89" t="s">
        <v>95</v>
      </c>
      <c r="D39" s="82">
        <v>116001</v>
      </c>
      <c r="E39" s="83" t="s">
        <v>197</v>
      </c>
      <c r="F39" s="80">
        <v>68.39</v>
      </c>
      <c r="G39" s="80">
        <v>68.39</v>
      </c>
      <c r="H39" s="80">
        <v>68.39</v>
      </c>
      <c r="I39" s="80">
        <v>68.39</v>
      </c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5"/>
    </row>
    <row r="40" ht="22.8" customHeight="1" spans="2:40">
      <c r="B40" s="81">
        <v>301</v>
      </c>
      <c r="C40" s="89" t="s">
        <v>198</v>
      </c>
      <c r="D40" s="82">
        <v>116001</v>
      </c>
      <c r="E40" s="83" t="s">
        <v>199</v>
      </c>
      <c r="F40" s="80">
        <v>5.59</v>
      </c>
      <c r="G40" s="80">
        <v>5.59</v>
      </c>
      <c r="H40" s="80">
        <v>5.59</v>
      </c>
      <c r="I40" s="80">
        <v>5.59</v>
      </c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5"/>
    </row>
    <row r="41" ht="22.8" customHeight="1" spans="2:40">
      <c r="B41" s="81">
        <v>301</v>
      </c>
      <c r="C41" s="89" t="s">
        <v>172</v>
      </c>
      <c r="D41" s="82">
        <v>116001</v>
      </c>
      <c r="E41" s="83" t="s">
        <v>200</v>
      </c>
      <c r="F41" s="80">
        <v>707.02</v>
      </c>
      <c r="G41" s="80">
        <v>707.02</v>
      </c>
      <c r="H41" s="80">
        <v>707.02</v>
      </c>
      <c r="I41" s="80">
        <v>707.02</v>
      </c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5"/>
    </row>
    <row r="42" ht="22.8" customHeight="1" spans="2:40">
      <c r="B42" s="81">
        <v>301</v>
      </c>
      <c r="C42" s="89" t="s">
        <v>86</v>
      </c>
      <c r="D42" s="82">
        <v>116001</v>
      </c>
      <c r="E42" s="83" t="s">
        <v>201</v>
      </c>
      <c r="F42" s="80">
        <v>1915.67</v>
      </c>
      <c r="G42" s="80">
        <v>1915.67</v>
      </c>
      <c r="H42" s="80">
        <v>1915.67</v>
      </c>
      <c r="I42" s="80">
        <v>1915.67</v>
      </c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5"/>
    </row>
    <row r="43" ht="22.8" customHeight="1" spans="2:40">
      <c r="B43" s="81">
        <v>301</v>
      </c>
      <c r="C43" s="89" t="s">
        <v>202</v>
      </c>
      <c r="D43" s="82">
        <v>116001</v>
      </c>
      <c r="E43" s="83" t="s">
        <v>203</v>
      </c>
      <c r="F43" s="80">
        <v>261.43</v>
      </c>
      <c r="G43" s="80">
        <v>261.43</v>
      </c>
      <c r="H43" s="80">
        <v>261.43</v>
      </c>
      <c r="I43" s="80">
        <v>261.43</v>
      </c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5"/>
    </row>
    <row r="44" ht="22.8" customHeight="1" spans="2:40">
      <c r="B44" s="81">
        <v>301</v>
      </c>
      <c r="C44" s="89" t="s">
        <v>96</v>
      </c>
      <c r="D44" s="82">
        <v>116001</v>
      </c>
      <c r="E44" s="83" t="s">
        <v>204</v>
      </c>
      <c r="F44" s="80">
        <v>133.67</v>
      </c>
      <c r="G44" s="80">
        <v>133.67</v>
      </c>
      <c r="H44" s="80">
        <v>133.67</v>
      </c>
      <c r="I44" s="80">
        <v>133.67</v>
      </c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5"/>
    </row>
    <row r="45" ht="9.75" customHeight="1" spans="1:40">
      <c r="A45" s="62"/>
      <c r="B45" s="62"/>
      <c r="C45" s="62"/>
      <c r="D45" s="84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86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E10" sqref="E10:E18"/>
    </sheetView>
  </sheetViews>
  <sheetFormatPr defaultColWidth="9.775" defaultRowHeight="13.5"/>
  <cols>
    <col min="1" max="1" width="1.55833333333333" customWidth="1"/>
    <col min="2" max="4" width="6.10833333333333" customWidth="1"/>
    <col min="5" max="5" width="16.775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ht="16.35" customHeight="1" spans="1:10">
      <c r="A1" s="45"/>
      <c r="B1" s="46"/>
      <c r="C1" s="46"/>
      <c r="D1" s="46"/>
      <c r="E1" s="47"/>
      <c r="F1" s="47"/>
      <c r="G1" s="64" t="s">
        <v>205</v>
      </c>
      <c r="H1" s="64"/>
      <c r="I1" s="64"/>
      <c r="J1" s="52"/>
    </row>
    <row r="2" ht="22.8" customHeight="1" spans="1:10">
      <c r="A2" s="45"/>
      <c r="B2" s="49" t="s">
        <v>206</v>
      </c>
      <c r="C2" s="49"/>
      <c r="D2" s="49"/>
      <c r="E2" s="49"/>
      <c r="F2" s="49"/>
      <c r="G2" s="49"/>
      <c r="H2" s="49"/>
      <c r="I2" s="49"/>
      <c r="J2" s="52" t="s">
        <v>2</v>
      </c>
    </row>
    <row r="3" ht="19.5" customHeight="1" spans="1:10">
      <c r="A3" s="50"/>
      <c r="B3" s="51" t="s">
        <v>4</v>
      </c>
      <c r="C3" s="51"/>
      <c r="D3" s="51"/>
      <c r="E3" s="51"/>
      <c r="F3" s="51"/>
      <c r="G3" s="50"/>
      <c r="I3" s="75" t="s">
        <v>5</v>
      </c>
      <c r="J3" s="66"/>
    </row>
    <row r="4" ht="24.45" customHeight="1" spans="1:10">
      <c r="A4" s="47"/>
      <c r="B4" s="53" t="s">
        <v>8</v>
      </c>
      <c r="C4" s="53"/>
      <c r="D4" s="53"/>
      <c r="E4" s="53"/>
      <c r="F4" s="53"/>
      <c r="G4" s="53" t="s">
        <v>58</v>
      </c>
      <c r="H4" s="71" t="s">
        <v>207</v>
      </c>
      <c r="I4" s="71" t="s">
        <v>148</v>
      </c>
      <c r="J4" s="47"/>
    </row>
    <row r="5" ht="24.45" customHeight="1" spans="1:10">
      <c r="A5" s="47"/>
      <c r="B5" s="53" t="s">
        <v>80</v>
      </c>
      <c r="C5" s="53"/>
      <c r="D5" s="53"/>
      <c r="E5" s="53" t="s">
        <v>69</v>
      </c>
      <c r="F5" s="53" t="s">
        <v>70</v>
      </c>
      <c r="G5" s="53"/>
      <c r="H5" s="71"/>
      <c r="I5" s="71"/>
      <c r="J5" s="47"/>
    </row>
    <row r="6" ht="24.45" customHeight="1" spans="1:10">
      <c r="A6" s="54"/>
      <c r="B6" s="53" t="s">
        <v>81</v>
      </c>
      <c r="C6" s="53" t="s">
        <v>82</v>
      </c>
      <c r="D6" s="53" t="s">
        <v>83</v>
      </c>
      <c r="E6" s="53"/>
      <c r="F6" s="53"/>
      <c r="G6" s="53"/>
      <c r="H6" s="71"/>
      <c r="I6" s="71"/>
      <c r="J6" s="68"/>
    </row>
    <row r="7" ht="22.8" customHeight="1" spans="1:10">
      <c r="A7" s="55"/>
      <c r="B7" s="56"/>
      <c r="C7" s="56"/>
      <c r="D7" s="56"/>
      <c r="E7" s="56"/>
      <c r="F7" s="56" t="s">
        <v>71</v>
      </c>
      <c r="G7" s="78">
        <v>14928.59</v>
      </c>
      <c r="H7" s="78">
        <v>14928.59</v>
      </c>
      <c r="I7" s="57"/>
      <c r="J7" s="69"/>
    </row>
    <row r="8" ht="22.8" customHeight="1" spans="1:10">
      <c r="A8" s="54"/>
      <c r="B8" s="58"/>
      <c r="C8" s="58"/>
      <c r="D8" s="58"/>
      <c r="E8" s="58"/>
      <c r="F8" s="59" t="s">
        <v>22</v>
      </c>
      <c r="G8" s="78">
        <v>14928.59</v>
      </c>
      <c r="H8" s="78">
        <v>14928.59</v>
      </c>
      <c r="I8" s="60"/>
      <c r="J8" s="67"/>
    </row>
    <row r="9" ht="22.8" customHeight="1" spans="1:10">
      <c r="A9" s="54"/>
      <c r="B9" s="58"/>
      <c r="C9" s="58"/>
      <c r="D9" s="58"/>
      <c r="E9" s="58"/>
      <c r="F9" s="59" t="s">
        <v>72</v>
      </c>
      <c r="G9" s="78">
        <v>14928.59</v>
      </c>
      <c r="H9" s="78">
        <v>14928.59</v>
      </c>
      <c r="I9" s="60"/>
      <c r="J9" s="67"/>
    </row>
    <row r="10" ht="22.8" customHeight="1" spans="1:10">
      <c r="A10" s="54"/>
      <c r="B10" s="58" t="s">
        <v>84</v>
      </c>
      <c r="C10" s="58" t="s">
        <v>85</v>
      </c>
      <c r="D10" s="58" t="s">
        <v>86</v>
      </c>
      <c r="E10" s="58">
        <v>116001</v>
      </c>
      <c r="F10" s="59" t="s">
        <v>87</v>
      </c>
      <c r="G10" s="60">
        <f>12651.05+161.28</f>
        <v>12812.33</v>
      </c>
      <c r="H10" s="60">
        <f>12651.05+161.28</f>
        <v>12812.33</v>
      </c>
      <c r="I10" s="61"/>
      <c r="J10" s="68"/>
    </row>
    <row r="11" ht="22.8" customHeight="1" spans="1:10">
      <c r="A11" s="54"/>
      <c r="B11" s="58" t="s">
        <v>84</v>
      </c>
      <c r="C11" s="58" t="s">
        <v>85</v>
      </c>
      <c r="D11" s="58" t="s">
        <v>85</v>
      </c>
      <c r="E11" s="58">
        <v>116001</v>
      </c>
      <c r="F11" s="59" t="s">
        <v>88</v>
      </c>
      <c r="G11" s="60">
        <v>45</v>
      </c>
      <c r="H11" s="60">
        <v>45</v>
      </c>
      <c r="I11" s="61"/>
      <c r="J11" s="68"/>
    </row>
    <row r="12" ht="22.8" customHeight="1" spans="1:10">
      <c r="A12" s="54"/>
      <c r="B12" s="58" t="s">
        <v>89</v>
      </c>
      <c r="C12" s="58" t="s">
        <v>90</v>
      </c>
      <c r="D12" s="58" t="s">
        <v>91</v>
      </c>
      <c r="E12" s="58">
        <v>116001</v>
      </c>
      <c r="F12" s="59" t="s">
        <v>92</v>
      </c>
      <c r="G12" s="60">
        <v>318.32</v>
      </c>
      <c r="H12" s="60">
        <v>318.32</v>
      </c>
      <c r="I12" s="61"/>
      <c r="J12" s="68"/>
    </row>
    <row r="13" ht="22.8" customHeight="1" spans="1:10">
      <c r="A13" s="54"/>
      <c r="B13" s="58" t="s">
        <v>89</v>
      </c>
      <c r="C13" s="58" t="s">
        <v>90</v>
      </c>
      <c r="D13" s="58" t="s">
        <v>90</v>
      </c>
      <c r="E13" s="58">
        <v>116001</v>
      </c>
      <c r="F13" s="59" t="s">
        <v>93</v>
      </c>
      <c r="G13" s="60">
        <v>636.64</v>
      </c>
      <c r="H13" s="60">
        <v>636.64</v>
      </c>
      <c r="I13" s="61"/>
      <c r="J13" s="68"/>
    </row>
    <row r="14" ht="22.8" customHeight="1" spans="1:10">
      <c r="A14" s="54"/>
      <c r="B14" s="58" t="s">
        <v>94</v>
      </c>
      <c r="C14" s="58" t="s">
        <v>95</v>
      </c>
      <c r="D14" s="58" t="s">
        <v>96</v>
      </c>
      <c r="E14" s="58">
        <v>116001</v>
      </c>
      <c r="F14" s="59" t="s">
        <v>97</v>
      </c>
      <c r="G14" s="60">
        <v>68.39</v>
      </c>
      <c r="H14" s="60">
        <v>68.39</v>
      </c>
      <c r="I14" s="61"/>
      <c r="J14" s="68"/>
    </row>
    <row r="15" ht="22.8" customHeight="1" spans="1:10">
      <c r="A15" s="54"/>
      <c r="B15" s="58" t="s">
        <v>98</v>
      </c>
      <c r="C15" s="58" t="s">
        <v>85</v>
      </c>
      <c r="D15" s="58" t="s">
        <v>86</v>
      </c>
      <c r="E15" s="58">
        <v>116001</v>
      </c>
      <c r="F15" s="59" t="s">
        <v>99</v>
      </c>
      <c r="G15" s="60">
        <v>707.02</v>
      </c>
      <c r="H15" s="60">
        <v>707.02</v>
      </c>
      <c r="I15" s="61"/>
      <c r="J15" s="68"/>
    </row>
    <row r="16" ht="22.8" customHeight="1" spans="1:10">
      <c r="A16" s="54"/>
      <c r="B16" s="58" t="s">
        <v>94</v>
      </c>
      <c r="C16" s="58" t="s">
        <v>95</v>
      </c>
      <c r="D16" s="58" t="s">
        <v>86</v>
      </c>
      <c r="E16" s="58">
        <v>116001</v>
      </c>
      <c r="F16" s="59" t="s">
        <v>100</v>
      </c>
      <c r="G16" s="60">
        <v>222.27</v>
      </c>
      <c r="H16" s="60">
        <v>222.27</v>
      </c>
      <c r="I16" s="61"/>
      <c r="J16" s="68"/>
    </row>
    <row r="17" ht="22.8" customHeight="1" spans="1:10">
      <c r="A17" s="54"/>
      <c r="B17" s="58" t="s">
        <v>94</v>
      </c>
      <c r="C17" s="58" t="s">
        <v>95</v>
      </c>
      <c r="D17" s="58" t="s">
        <v>101</v>
      </c>
      <c r="E17" s="58">
        <v>116001</v>
      </c>
      <c r="F17" s="59" t="s">
        <v>102</v>
      </c>
      <c r="G17" s="60">
        <v>79.45</v>
      </c>
      <c r="H17" s="60">
        <v>79.45</v>
      </c>
      <c r="I17" s="61"/>
      <c r="J17" s="68"/>
    </row>
    <row r="18" ht="22.8" customHeight="1" spans="1:10">
      <c r="A18" s="54"/>
      <c r="B18" s="58" t="s">
        <v>94</v>
      </c>
      <c r="C18" s="58" t="s">
        <v>95</v>
      </c>
      <c r="D18" s="58" t="s">
        <v>85</v>
      </c>
      <c r="E18" s="58">
        <v>116001</v>
      </c>
      <c r="F18" s="59" t="s">
        <v>103</v>
      </c>
      <c r="G18" s="60">
        <v>39.16</v>
      </c>
      <c r="H18" s="60">
        <v>39.16</v>
      </c>
      <c r="I18" s="61"/>
      <c r="J18" s="68"/>
    </row>
    <row r="19" ht="9.75" customHeight="1" spans="1:10">
      <c r="A19" s="62"/>
      <c r="B19" s="63"/>
      <c r="C19" s="63"/>
      <c r="D19" s="63"/>
      <c r="E19" s="63"/>
      <c r="F19" s="62"/>
      <c r="G19" s="62"/>
      <c r="H19" s="62"/>
      <c r="I19" s="62"/>
      <c r="J19" s="70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pane ySplit="6" topLeftCell="A34" activePane="bottomLeft" state="frozen"/>
      <selection/>
      <selection pane="bottomLeft" activeCell="G9" sqref="G9:H9"/>
    </sheetView>
  </sheetViews>
  <sheetFormatPr defaultColWidth="9.775" defaultRowHeight="13.5"/>
  <cols>
    <col min="1" max="1" width="1.55833333333333" customWidth="1"/>
    <col min="2" max="3" width="6.10833333333333" customWidth="1"/>
    <col min="4" max="4" width="16.4416666666667" customWidth="1"/>
    <col min="5" max="5" width="41" customWidth="1"/>
    <col min="6" max="8" width="16.4416666666667" customWidth="1"/>
    <col min="9" max="9" width="1.55833333333333" customWidth="1"/>
  </cols>
  <sheetData>
    <row r="1" ht="16.35" customHeight="1" spans="1:9">
      <c r="A1" s="46"/>
      <c r="B1" s="46"/>
      <c r="C1" s="46"/>
      <c r="D1" s="73"/>
      <c r="E1" s="73"/>
      <c r="F1" s="45"/>
      <c r="G1" s="45"/>
      <c r="H1" s="74" t="s">
        <v>208</v>
      </c>
      <c r="I1" s="85"/>
    </row>
    <row r="2" ht="22.8" customHeight="1" spans="1:9">
      <c r="A2" s="45"/>
      <c r="B2" s="49" t="s">
        <v>209</v>
      </c>
      <c r="C2" s="49"/>
      <c r="D2" s="49"/>
      <c r="E2" s="49"/>
      <c r="F2" s="49"/>
      <c r="G2" s="49"/>
      <c r="H2" s="49"/>
      <c r="I2" s="85"/>
    </row>
    <row r="3" ht="19.5" customHeight="1" spans="1:9">
      <c r="A3" s="50"/>
      <c r="B3" s="51" t="s">
        <v>4</v>
      </c>
      <c r="C3" s="51"/>
      <c r="D3" s="51"/>
      <c r="E3" s="51"/>
      <c r="G3" s="50"/>
      <c r="H3" s="75" t="s">
        <v>5</v>
      </c>
      <c r="I3" s="85"/>
    </row>
    <row r="4" ht="24.45" customHeight="1" spans="1:9">
      <c r="A4" s="52"/>
      <c r="B4" s="76" t="s">
        <v>8</v>
      </c>
      <c r="C4" s="76"/>
      <c r="D4" s="76"/>
      <c r="E4" s="76"/>
      <c r="F4" s="76" t="s">
        <v>76</v>
      </c>
      <c r="G4" s="76"/>
      <c r="H4" s="76"/>
      <c r="I4" s="85"/>
    </row>
    <row r="5" ht="24.45" customHeight="1" spans="1:9">
      <c r="A5" s="52"/>
      <c r="B5" s="76" t="s">
        <v>80</v>
      </c>
      <c r="C5" s="76"/>
      <c r="D5" s="76" t="s">
        <v>69</v>
      </c>
      <c r="E5" s="76" t="s">
        <v>70</v>
      </c>
      <c r="F5" s="76" t="s">
        <v>58</v>
      </c>
      <c r="G5" s="76" t="s">
        <v>210</v>
      </c>
      <c r="H5" s="76" t="s">
        <v>211</v>
      </c>
      <c r="I5" s="85"/>
    </row>
    <row r="6" ht="24.45" customHeight="1" spans="1:9">
      <c r="A6" s="47"/>
      <c r="B6" s="76" t="s">
        <v>81</v>
      </c>
      <c r="C6" s="76" t="s">
        <v>82</v>
      </c>
      <c r="D6" s="76"/>
      <c r="E6" s="76"/>
      <c r="F6" s="76"/>
      <c r="G6" s="76"/>
      <c r="H6" s="76"/>
      <c r="I6" s="85"/>
    </row>
    <row r="7" ht="22.8" customHeight="1" spans="1:9">
      <c r="A7" s="52"/>
      <c r="B7" s="77"/>
      <c r="C7" s="77"/>
      <c r="D7" s="77"/>
      <c r="E7" s="56" t="s">
        <v>71</v>
      </c>
      <c r="F7" s="78">
        <v>14837.24</v>
      </c>
      <c r="G7" s="79">
        <v>11819.18</v>
      </c>
      <c r="H7" s="80">
        <v>3018.06</v>
      </c>
      <c r="I7" s="85"/>
    </row>
    <row r="8" ht="22.8" customHeight="1" spans="1:9">
      <c r="A8" s="52"/>
      <c r="B8" s="81" t="s">
        <v>22</v>
      </c>
      <c r="C8" s="81" t="s">
        <v>22</v>
      </c>
      <c r="D8" s="82"/>
      <c r="E8" s="83" t="s">
        <v>22</v>
      </c>
      <c r="F8" s="78">
        <v>14837.24</v>
      </c>
      <c r="G8" s="80">
        <v>11819.18</v>
      </c>
      <c r="H8" s="80">
        <v>3018.06</v>
      </c>
      <c r="I8" s="85"/>
    </row>
    <row r="9" ht="22.8" customHeight="1" spans="1:9">
      <c r="A9" s="52"/>
      <c r="B9" s="81" t="s">
        <v>22</v>
      </c>
      <c r="C9" s="81" t="s">
        <v>22</v>
      </c>
      <c r="D9" s="82" t="s">
        <v>73</v>
      </c>
      <c r="E9" s="83" t="s">
        <v>72</v>
      </c>
      <c r="F9" s="78">
        <v>14837.24</v>
      </c>
      <c r="G9" s="80">
        <v>11819.18</v>
      </c>
      <c r="H9" s="80">
        <v>3018.06</v>
      </c>
      <c r="I9" s="85"/>
    </row>
    <row r="10" ht="22.8" customHeight="1" spans="1:9">
      <c r="A10" s="52"/>
      <c r="B10" s="81" t="s">
        <v>22</v>
      </c>
      <c r="C10" s="81" t="s">
        <v>22</v>
      </c>
      <c r="D10" s="82" t="s">
        <v>73</v>
      </c>
      <c r="E10" s="83" t="s">
        <v>212</v>
      </c>
      <c r="F10" s="80">
        <v>331.84</v>
      </c>
      <c r="G10" s="80">
        <v>331.84</v>
      </c>
      <c r="H10" s="80"/>
      <c r="I10" s="85"/>
    </row>
    <row r="11" ht="22.8" customHeight="1" spans="1:9">
      <c r="A11" s="52"/>
      <c r="B11" s="81" t="s">
        <v>213</v>
      </c>
      <c r="C11" s="81" t="s">
        <v>214</v>
      </c>
      <c r="D11" s="82" t="s">
        <v>73</v>
      </c>
      <c r="E11" s="83" t="s">
        <v>215</v>
      </c>
      <c r="F11" s="80">
        <v>13.95</v>
      </c>
      <c r="G11" s="80">
        <v>13.95</v>
      </c>
      <c r="H11" s="80"/>
      <c r="I11" s="85"/>
    </row>
    <row r="12" ht="22.8" customHeight="1" spans="2:9">
      <c r="B12" s="81" t="s">
        <v>213</v>
      </c>
      <c r="C12" s="81" t="s">
        <v>216</v>
      </c>
      <c r="D12" s="82" t="s">
        <v>73</v>
      </c>
      <c r="E12" s="83" t="s">
        <v>217</v>
      </c>
      <c r="F12" s="80">
        <v>237.54</v>
      </c>
      <c r="G12" s="80">
        <v>237.54</v>
      </c>
      <c r="H12" s="80"/>
      <c r="I12" s="85"/>
    </row>
    <row r="13" ht="22.8" customHeight="1" spans="2:9">
      <c r="B13" s="81" t="s">
        <v>213</v>
      </c>
      <c r="C13" s="81" t="s">
        <v>218</v>
      </c>
      <c r="D13" s="82" t="s">
        <v>73</v>
      </c>
      <c r="E13" s="83" t="s">
        <v>219</v>
      </c>
      <c r="F13" s="80">
        <v>0.91</v>
      </c>
      <c r="G13" s="80">
        <v>0.91</v>
      </c>
      <c r="H13" s="80"/>
      <c r="I13" s="85"/>
    </row>
    <row r="14" ht="22.8" customHeight="1" spans="2:9">
      <c r="B14" s="81" t="s">
        <v>213</v>
      </c>
      <c r="C14" s="81" t="s">
        <v>220</v>
      </c>
      <c r="D14" s="82" t="s">
        <v>73</v>
      </c>
      <c r="E14" s="83" t="s">
        <v>221</v>
      </c>
      <c r="F14" s="80">
        <v>79.45</v>
      </c>
      <c r="G14" s="80">
        <v>79.45</v>
      </c>
      <c r="H14" s="80"/>
      <c r="I14" s="85"/>
    </row>
    <row r="15" ht="22.8" customHeight="1" spans="2:9">
      <c r="B15" s="81" t="s">
        <v>22</v>
      </c>
      <c r="C15" s="81" t="s">
        <v>22</v>
      </c>
      <c r="D15" s="82" t="s">
        <v>73</v>
      </c>
      <c r="E15" s="83" t="s">
        <v>222</v>
      </c>
      <c r="F15" s="80">
        <v>3018.06</v>
      </c>
      <c r="G15" s="80"/>
      <c r="H15" s="80">
        <v>3018.06</v>
      </c>
      <c r="I15" s="85"/>
    </row>
    <row r="16" ht="22.8" customHeight="1" spans="1:9">
      <c r="A16" s="52"/>
      <c r="B16" s="81" t="s">
        <v>223</v>
      </c>
      <c r="C16" s="81" t="s">
        <v>220</v>
      </c>
      <c r="D16" s="82" t="s">
        <v>73</v>
      </c>
      <c r="E16" s="83" t="s">
        <v>224</v>
      </c>
      <c r="F16" s="80">
        <v>50</v>
      </c>
      <c r="G16" s="80"/>
      <c r="H16" s="80">
        <v>50</v>
      </c>
      <c r="I16" s="85"/>
    </row>
    <row r="17" ht="22.8" customHeight="1" spans="2:9">
      <c r="B17" s="81" t="s">
        <v>223</v>
      </c>
      <c r="C17" s="81" t="s">
        <v>214</v>
      </c>
      <c r="D17" s="82" t="s">
        <v>73</v>
      </c>
      <c r="E17" s="83" t="s">
        <v>225</v>
      </c>
      <c r="F17" s="80">
        <v>30</v>
      </c>
      <c r="G17" s="80"/>
      <c r="H17" s="80">
        <v>30</v>
      </c>
      <c r="I17" s="85"/>
    </row>
    <row r="18" ht="22.8" customHeight="1" spans="2:9">
      <c r="B18" s="81" t="s">
        <v>223</v>
      </c>
      <c r="C18" s="81" t="s">
        <v>216</v>
      </c>
      <c r="D18" s="82" t="s">
        <v>73</v>
      </c>
      <c r="E18" s="83" t="s">
        <v>226</v>
      </c>
      <c r="F18" s="80">
        <f>703+146.88</f>
        <v>849.88</v>
      </c>
      <c r="G18" s="80"/>
      <c r="H18" s="80">
        <f>703+146.88</f>
        <v>849.88</v>
      </c>
      <c r="I18" s="85"/>
    </row>
    <row r="19" ht="22.8" customHeight="1" spans="2:9">
      <c r="B19" s="81" t="s">
        <v>223</v>
      </c>
      <c r="C19" s="81" t="s">
        <v>227</v>
      </c>
      <c r="D19" s="82" t="s">
        <v>73</v>
      </c>
      <c r="E19" s="83" t="s">
        <v>228</v>
      </c>
      <c r="F19" s="80">
        <v>600</v>
      </c>
      <c r="G19" s="80"/>
      <c r="H19" s="80">
        <v>600</v>
      </c>
      <c r="I19" s="85"/>
    </row>
    <row r="20" ht="22.8" customHeight="1" spans="2:9">
      <c r="B20" s="81" t="s">
        <v>223</v>
      </c>
      <c r="C20" s="81" t="s">
        <v>229</v>
      </c>
      <c r="D20" s="82" t="s">
        <v>73</v>
      </c>
      <c r="E20" s="83" t="s">
        <v>230</v>
      </c>
      <c r="F20" s="80">
        <v>5</v>
      </c>
      <c r="G20" s="80"/>
      <c r="H20" s="80">
        <v>5</v>
      </c>
      <c r="I20" s="85"/>
    </row>
    <row r="21" ht="22.8" customHeight="1" spans="2:9">
      <c r="B21" s="81" t="s">
        <v>223</v>
      </c>
      <c r="C21" s="81" t="s">
        <v>231</v>
      </c>
      <c r="D21" s="82" t="s">
        <v>73</v>
      </c>
      <c r="E21" s="83" t="s">
        <v>232</v>
      </c>
      <c r="F21" s="80">
        <v>3</v>
      </c>
      <c r="G21" s="80"/>
      <c r="H21" s="80">
        <v>3</v>
      </c>
      <c r="I21" s="85"/>
    </row>
    <row r="22" ht="22.8" customHeight="1" spans="2:9">
      <c r="B22" s="81" t="s">
        <v>223</v>
      </c>
      <c r="C22" s="81" t="s">
        <v>233</v>
      </c>
      <c r="D22" s="82" t="s">
        <v>73</v>
      </c>
      <c r="E22" s="83" t="s">
        <v>234</v>
      </c>
      <c r="F22" s="80">
        <f>343.9</f>
        <v>343.9</v>
      </c>
      <c r="G22" s="80"/>
      <c r="H22" s="80">
        <f>343.9</f>
        <v>343.9</v>
      </c>
      <c r="I22" s="85"/>
    </row>
    <row r="23" ht="22.8" customHeight="1" spans="2:9">
      <c r="B23" s="81" t="s">
        <v>223</v>
      </c>
      <c r="C23" s="81" t="s">
        <v>235</v>
      </c>
      <c r="D23" s="82" t="s">
        <v>73</v>
      </c>
      <c r="E23" s="83" t="s">
        <v>236</v>
      </c>
      <c r="F23" s="80">
        <v>100</v>
      </c>
      <c r="G23" s="80"/>
      <c r="H23" s="80">
        <v>100</v>
      </c>
      <c r="I23" s="85"/>
    </row>
    <row r="24" ht="22.8" customHeight="1" spans="2:9">
      <c r="B24" s="81" t="s">
        <v>223</v>
      </c>
      <c r="C24" s="81" t="s">
        <v>237</v>
      </c>
      <c r="D24" s="82" t="s">
        <v>73</v>
      </c>
      <c r="E24" s="83" t="s">
        <v>238</v>
      </c>
      <c r="F24" s="80">
        <v>200</v>
      </c>
      <c r="G24" s="80"/>
      <c r="H24" s="80">
        <v>200</v>
      </c>
      <c r="I24" s="85"/>
    </row>
    <row r="25" ht="22.8" customHeight="1" spans="2:9">
      <c r="B25" s="81" t="s">
        <v>223</v>
      </c>
      <c r="C25" s="81" t="s">
        <v>239</v>
      </c>
      <c r="D25" s="82" t="s">
        <v>73</v>
      </c>
      <c r="E25" s="83" t="s">
        <v>240</v>
      </c>
      <c r="F25" s="80">
        <v>50</v>
      </c>
      <c r="G25" s="80"/>
      <c r="H25" s="80">
        <v>50</v>
      </c>
      <c r="I25" s="85"/>
    </row>
    <row r="26" ht="22.8" customHeight="1" spans="2:9">
      <c r="B26" s="81" t="s">
        <v>223</v>
      </c>
      <c r="C26" s="81" t="s">
        <v>241</v>
      </c>
      <c r="D26" s="82" t="s">
        <v>73</v>
      </c>
      <c r="E26" s="83" t="s">
        <v>242</v>
      </c>
      <c r="F26" s="80">
        <v>20</v>
      </c>
      <c r="G26" s="80"/>
      <c r="H26" s="80">
        <v>20</v>
      </c>
      <c r="I26" s="85"/>
    </row>
    <row r="27" ht="22.8" customHeight="1" spans="2:9">
      <c r="B27" s="81" t="s">
        <v>223</v>
      </c>
      <c r="C27" s="81" t="s">
        <v>243</v>
      </c>
      <c r="D27" s="82" t="s">
        <v>73</v>
      </c>
      <c r="E27" s="83" t="s">
        <v>244</v>
      </c>
      <c r="F27" s="80">
        <v>10</v>
      </c>
      <c r="G27" s="80"/>
      <c r="H27" s="80">
        <v>10</v>
      </c>
      <c r="I27" s="85"/>
    </row>
    <row r="28" ht="22.8" customHeight="1" spans="2:9">
      <c r="B28" s="81" t="s">
        <v>223</v>
      </c>
      <c r="C28" s="81" t="s">
        <v>245</v>
      </c>
      <c r="D28" s="82" t="s">
        <v>73</v>
      </c>
      <c r="E28" s="83" t="s">
        <v>246</v>
      </c>
      <c r="F28" s="80">
        <v>333.78</v>
      </c>
      <c r="G28" s="80"/>
      <c r="H28" s="80">
        <v>333.78</v>
      </c>
      <c r="I28" s="85"/>
    </row>
    <row r="29" ht="22.8" customHeight="1" spans="2:9">
      <c r="B29" s="81" t="s">
        <v>223</v>
      </c>
      <c r="C29" s="81" t="s">
        <v>247</v>
      </c>
      <c r="D29" s="82" t="s">
        <v>73</v>
      </c>
      <c r="E29" s="83" t="s">
        <v>248</v>
      </c>
      <c r="F29" s="80">
        <v>100</v>
      </c>
      <c r="G29" s="80"/>
      <c r="H29" s="80">
        <v>100</v>
      </c>
      <c r="I29" s="85"/>
    </row>
    <row r="30" ht="22.8" customHeight="1" spans="2:9">
      <c r="B30" s="81" t="s">
        <v>223</v>
      </c>
      <c r="C30" s="81" t="s">
        <v>249</v>
      </c>
      <c r="D30" s="82" t="s">
        <v>73</v>
      </c>
      <c r="E30" s="83" t="s">
        <v>250</v>
      </c>
      <c r="F30" s="80">
        <v>25</v>
      </c>
      <c r="G30" s="80"/>
      <c r="H30" s="80">
        <v>25</v>
      </c>
      <c r="I30" s="85"/>
    </row>
    <row r="31" ht="22.8" customHeight="1" spans="2:9">
      <c r="B31" s="81" t="s">
        <v>223</v>
      </c>
      <c r="C31" s="81" t="s">
        <v>251</v>
      </c>
      <c r="D31" s="82" t="s">
        <v>73</v>
      </c>
      <c r="E31" s="83" t="s">
        <v>252</v>
      </c>
      <c r="F31" s="80">
        <v>20</v>
      </c>
      <c r="G31" s="80"/>
      <c r="H31" s="80">
        <v>20</v>
      </c>
      <c r="I31" s="85"/>
    </row>
    <row r="32" ht="22.8" customHeight="1" spans="2:9">
      <c r="B32" s="81" t="s">
        <v>223</v>
      </c>
      <c r="C32" s="81" t="s">
        <v>253</v>
      </c>
      <c r="D32" s="82" t="s">
        <v>73</v>
      </c>
      <c r="E32" s="83" t="s">
        <v>254</v>
      </c>
      <c r="F32" s="80">
        <v>277.5</v>
      </c>
      <c r="G32" s="80"/>
      <c r="H32" s="80">
        <v>277.5</v>
      </c>
      <c r="I32" s="85"/>
    </row>
    <row r="33" ht="22.8" customHeight="1" spans="2:9">
      <c r="B33" s="81" t="s">
        <v>22</v>
      </c>
      <c r="C33" s="81" t="s">
        <v>22</v>
      </c>
      <c r="D33" s="82" t="s">
        <v>73</v>
      </c>
      <c r="E33" s="83" t="s">
        <v>255</v>
      </c>
      <c r="F33" s="80">
        <v>11487.34</v>
      </c>
      <c r="G33" s="80">
        <v>11487.34</v>
      </c>
      <c r="H33" s="80"/>
      <c r="I33" s="85"/>
    </row>
    <row r="34" ht="22.8" customHeight="1" spans="1:9">
      <c r="A34" s="52"/>
      <c r="B34" s="81" t="s">
        <v>256</v>
      </c>
      <c r="C34" s="81" t="s">
        <v>220</v>
      </c>
      <c r="D34" s="82" t="s">
        <v>73</v>
      </c>
      <c r="E34" s="83" t="s">
        <v>257</v>
      </c>
      <c r="F34" s="80">
        <v>237.05</v>
      </c>
      <c r="G34" s="80">
        <v>237.05</v>
      </c>
      <c r="H34" s="80"/>
      <c r="I34" s="85"/>
    </row>
    <row r="35" ht="22.8" customHeight="1" spans="2:9">
      <c r="B35" s="81" t="s">
        <v>256</v>
      </c>
      <c r="C35" s="81" t="s">
        <v>216</v>
      </c>
      <c r="D35" s="82" t="s">
        <v>73</v>
      </c>
      <c r="E35" s="83" t="s">
        <v>258</v>
      </c>
      <c r="F35" s="80">
        <v>5510.91</v>
      </c>
      <c r="G35" s="80">
        <v>5510.91</v>
      </c>
      <c r="H35" s="80"/>
      <c r="I35" s="85"/>
    </row>
    <row r="36" ht="22.8" customHeight="1" spans="2:9">
      <c r="B36" s="81" t="s">
        <v>256</v>
      </c>
      <c r="C36" s="81" t="s">
        <v>218</v>
      </c>
      <c r="D36" s="82" t="s">
        <v>73</v>
      </c>
      <c r="E36" s="83" t="s">
        <v>259</v>
      </c>
      <c r="F36" s="80">
        <v>318.32</v>
      </c>
      <c r="G36" s="80">
        <v>318.32</v>
      </c>
      <c r="H36" s="80"/>
      <c r="I36" s="85"/>
    </row>
    <row r="37" ht="22.8" customHeight="1" spans="2:9">
      <c r="B37" s="81" t="s">
        <v>256</v>
      </c>
      <c r="C37" s="81" t="s">
        <v>260</v>
      </c>
      <c r="D37" s="82" t="s">
        <v>73</v>
      </c>
      <c r="E37" s="83" t="s">
        <v>261</v>
      </c>
      <c r="F37" s="80">
        <v>636.64</v>
      </c>
      <c r="G37" s="80">
        <v>636.64</v>
      </c>
      <c r="H37" s="80"/>
      <c r="I37" s="85"/>
    </row>
    <row r="38" ht="22.8" customHeight="1" spans="2:9">
      <c r="B38" s="81" t="s">
        <v>256</v>
      </c>
      <c r="C38" s="81" t="s">
        <v>249</v>
      </c>
      <c r="D38" s="82" t="s">
        <v>73</v>
      </c>
      <c r="E38" s="83" t="s">
        <v>262</v>
      </c>
      <c r="F38" s="80">
        <v>1692.63</v>
      </c>
      <c r="G38" s="80">
        <v>1692.63</v>
      </c>
      <c r="H38" s="80"/>
      <c r="I38" s="85"/>
    </row>
    <row r="39" ht="22.8" customHeight="1" spans="2:9">
      <c r="B39" s="81" t="s">
        <v>256</v>
      </c>
      <c r="C39" s="81" t="s">
        <v>227</v>
      </c>
      <c r="D39" s="82" t="s">
        <v>73</v>
      </c>
      <c r="E39" s="83" t="s">
        <v>263</v>
      </c>
      <c r="F39" s="80">
        <v>68.39</v>
      </c>
      <c r="G39" s="80">
        <v>68.39</v>
      </c>
      <c r="H39" s="80"/>
      <c r="I39" s="85"/>
    </row>
    <row r="40" ht="22.8" customHeight="1" spans="2:9">
      <c r="B40" s="81" t="s">
        <v>256</v>
      </c>
      <c r="C40" s="81" t="s">
        <v>264</v>
      </c>
      <c r="D40" s="82" t="s">
        <v>73</v>
      </c>
      <c r="E40" s="83" t="s">
        <v>265</v>
      </c>
      <c r="F40" s="80">
        <v>5.59</v>
      </c>
      <c r="G40" s="80">
        <v>5.59</v>
      </c>
      <c r="H40" s="80"/>
      <c r="I40" s="85"/>
    </row>
    <row r="41" ht="22.8" customHeight="1" spans="2:9">
      <c r="B41" s="81" t="s">
        <v>256</v>
      </c>
      <c r="C41" s="81" t="s">
        <v>235</v>
      </c>
      <c r="D41" s="82" t="s">
        <v>73</v>
      </c>
      <c r="E41" s="83" t="s">
        <v>266</v>
      </c>
      <c r="F41" s="80">
        <v>707.02</v>
      </c>
      <c r="G41" s="80">
        <v>707.02</v>
      </c>
      <c r="H41" s="80"/>
      <c r="I41" s="85"/>
    </row>
    <row r="42" ht="22.8" customHeight="1" spans="2:9">
      <c r="B42" s="81" t="s">
        <v>256</v>
      </c>
      <c r="C42" s="81" t="s">
        <v>233</v>
      </c>
      <c r="D42" s="82" t="s">
        <v>73</v>
      </c>
      <c r="E42" s="83" t="s">
        <v>267</v>
      </c>
      <c r="F42" s="80">
        <v>1915.67</v>
      </c>
      <c r="G42" s="80">
        <v>1915.67</v>
      </c>
      <c r="H42" s="80"/>
      <c r="I42" s="85"/>
    </row>
    <row r="43" ht="22.8" customHeight="1" spans="2:9">
      <c r="B43" s="81" t="s">
        <v>256</v>
      </c>
      <c r="C43" s="81" t="s">
        <v>268</v>
      </c>
      <c r="D43" s="82" t="s">
        <v>73</v>
      </c>
      <c r="E43" s="83" t="s">
        <v>269</v>
      </c>
      <c r="F43" s="80">
        <v>261.43</v>
      </c>
      <c r="G43" s="80">
        <v>261.43</v>
      </c>
      <c r="H43" s="80"/>
      <c r="I43" s="85"/>
    </row>
    <row r="44" ht="22.8" customHeight="1" spans="2:9">
      <c r="B44" s="81" t="s">
        <v>256</v>
      </c>
      <c r="C44" s="81" t="s">
        <v>270</v>
      </c>
      <c r="D44" s="82" t="s">
        <v>73</v>
      </c>
      <c r="E44" s="83" t="s">
        <v>271</v>
      </c>
      <c r="F44" s="80">
        <v>133.67</v>
      </c>
      <c r="G44" s="80">
        <v>133.67</v>
      </c>
      <c r="H44" s="80"/>
      <c r="I44" s="85"/>
    </row>
    <row r="45" ht="9.75" customHeight="1" spans="1:9">
      <c r="A45" s="62"/>
      <c r="B45" s="62"/>
      <c r="C45" s="62"/>
      <c r="D45" s="84"/>
      <c r="E45" s="62"/>
      <c r="F45" s="62"/>
      <c r="G45" s="62"/>
      <c r="H45" s="62"/>
      <c r="I45" s="8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5" topLeftCell="A6" activePane="bottomLeft" state="frozen"/>
      <selection/>
      <selection pane="bottomLeft" activeCell="F22" sqref="F22"/>
    </sheetView>
  </sheetViews>
  <sheetFormatPr defaultColWidth="9.775" defaultRowHeight="13.5" outlineLevelCol="7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7" width="16.4416666666667" customWidth="1"/>
    <col min="8" max="8" width="1.55833333333333" customWidth="1"/>
    <col min="9" max="9" width="9.775" customWidth="1"/>
  </cols>
  <sheetData>
    <row r="1" ht="16.35" customHeight="1" spans="1:8">
      <c r="A1" s="45"/>
      <c r="B1" s="46"/>
      <c r="C1" s="46"/>
      <c r="D1" s="46"/>
      <c r="E1" s="47"/>
      <c r="F1" s="47"/>
      <c r="G1" s="64" t="s">
        <v>272</v>
      </c>
      <c r="H1" s="52"/>
    </row>
    <row r="2" ht="22.8" customHeight="1" spans="1:8">
      <c r="A2" s="45"/>
      <c r="B2" s="49" t="s">
        <v>273</v>
      </c>
      <c r="C2" s="49"/>
      <c r="D2" s="49"/>
      <c r="E2" s="49"/>
      <c r="F2" s="49"/>
      <c r="G2" s="49"/>
      <c r="H2" s="52" t="s">
        <v>2</v>
      </c>
    </row>
    <row r="3" ht="19.5" customHeight="1" spans="1:8">
      <c r="A3" s="50"/>
      <c r="B3" s="51" t="s">
        <v>4</v>
      </c>
      <c r="C3" s="51"/>
      <c r="D3" s="51"/>
      <c r="E3" s="51"/>
      <c r="F3" s="51"/>
      <c r="G3" s="65" t="s">
        <v>5</v>
      </c>
      <c r="H3" s="66"/>
    </row>
    <row r="4" ht="24.45" customHeight="1" spans="1:8">
      <c r="A4" s="54"/>
      <c r="B4" s="53" t="s">
        <v>80</v>
      </c>
      <c r="C4" s="53"/>
      <c r="D4" s="53"/>
      <c r="E4" s="53" t="s">
        <v>69</v>
      </c>
      <c r="F4" s="53" t="s">
        <v>70</v>
      </c>
      <c r="G4" s="53" t="s">
        <v>274</v>
      </c>
      <c r="H4" s="67"/>
    </row>
    <row r="5" ht="24.45" customHeight="1" spans="1:8">
      <c r="A5" s="54"/>
      <c r="B5" s="53" t="s">
        <v>81</v>
      </c>
      <c r="C5" s="53" t="s">
        <v>82</v>
      </c>
      <c r="D5" s="53" t="s">
        <v>83</v>
      </c>
      <c r="E5" s="53"/>
      <c r="F5" s="53"/>
      <c r="G5" s="53"/>
      <c r="H5" s="68"/>
    </row>
    <row r="6" ht="22.8" customHeight="1" spans="1:8">
      <c r="A6" s="55"/>
      <c r="B6" s="56"/>
      <c r="C6" s="56"/>
      <c r="D6" s="56"/>
      <c r="E6" s="56"/>
      <c r="F6" s="56" t="s">
        <v>71</v>
      </c>
      <c r="G6" s="60">
        <v>91.35</v>
      </c>
      <c r="H6" s="69"/>
    </row>
    <row r="7" ht="22.8" customHeight="1" spans="1:8">
      <c r="A7" s="54"/>
      <c r="B7" s="58"/>
      <c r="C7" s="58"/>
      <c r="D7" s="58"/>
      <c r="E7" s="58"/>
      <c r="F7" s="59" t="s">
        <v>22</v>
      </c>
      <c r="G7" s="60">
        <v>91.35</v>
      </c>
      <c r="H7" s="67"/>
    </row>
    <row r="8" ht="22.8" customHeight="1" spans="1:8">
      <c r="A8" s="54"/>
      <c r="B8" s="58"/>
      <c r="C8" s="58"/>
      <c r="D8" s="58"/>
      <c r="E8" s="58"/>
      <c r="F8" s="59" t="s">
        <v>72</v>
      </c>
      <c r="G8" s="60">
        <v>91.35</v>
      </c>
      <c r="H8" s="67"/>
    </row>
    <row r="9" ht="22.8" customHeight="1" spans="1:8">
      <c r="A9" s="54"/>
      <c r="B9" s="58"/>
      <c r="C9" s="58"/>
      <c r="D9" s="58"/>
      <c r="E9" s="58"/>
      <c r="F9" s="59" t="s">
        <v>88</v>
      </c>
      <c r="G9" s="60">
        <v>45</v>
      </c>
      <c r="H9" s="68"/>
    </row>
    <row r="10" ht="22.8" customHeight="1" spans="1:8">
      <c r="A10" s="54"/>
      <c r="B10" s="58" t="s">
        <v>84</v>
      </c>
      <c r="C10" s="58" t="s">
        <v>85</v>
      </c>
      <c r="D10" s="58" t="s">
        <v>85</v>
      </c>
      <c r="E10" s="58" t="s">
        <v>73</v>
      </c>
      <c r="F10" s="59" t="s">
        <v>275</v>
      </c>
      <c r="G10" s="61">
        <v>9</v>
      </c>
      <c r="H10" s="68"/>
    </row>
    <row r="11" ht="22.8" customHeight="1" spans="1:8">
      <c r="A11" s="54"/>
      <c r="B11" s="58" t="s">
        <v>84</v>
      </c>
      <c r="C11" s="58" t="s">
        <v>85</v>
      </c>
      <c r="D11" s="58" t="s">
        <v>85</v>
      </c>
      <c r="E11" s="58" t="s">
        <v>73</v>
      </c>
      <c r="F11" s="59" t="s">
        <v>276</v>
      </c>
      <c r="G11" s="61">
        <v>36</v>
      </c>
      <c r="H11" s="68"/>
    </row>
    <row r="12" ht="22.8" customHeight="1" spans="2:8">
      <c r="B12" s="58"/>
      <c r="C12" s="58"/>
      <c r="D12" s="58"/>
      <c r="E12" s="58"/>
      <c r="F12" s="59" t="s">
        <v>87</v>
      </c>
      <c r="G12" s="60">
        <v>46.35</v>
      </c>
      <c r="H12" s="68"/>
    </row>
    <row r="13" ht="22.8" customHeight="1" spans="1:8">
      <c r="A13" s="58"/>
      <c r="B13" s="58" t="s">
        <v>84</v>
      </c>
      <c r="C13" s="58" t="s">
        <v>85</v>
      </c>
      <c r="D13" s="58" t="s">
        <v>86</v>
      </c>
      <c r="E13" s="58" t="s">
        <v>73</v>
      </c>
      <c r="F13" s="59" t="s">
        <v>277</v>
      </c>
      <c r="G13" s="61">
        <v>20.7</v>
      </c>
      <c r="H13" s="68"/>
    </row>
    <row r="14" ht="22.8" customHeight="1" spans="1:8">
      <c r="A14" s="58"/>
      <c r="B14" s="58" t="s">
        <v>84</v>
      </c>
      <c r="C14" s="58" t="s">
        <v>85</v>
      </c>
      <c r="D14" s="58" t="s">
        <v>86</v>
      </c>
      <c r="E14" s="58" t="s">
        <v>73</v>
      </c>
      <c r="F14" s="59" t="s">
        <v>278</v>
      </c>
      <c r="G14" s="60">
        <v>11.25</v>
      </c>
      <c r="H14" s="68"/>
    </row>
    <row r="15" spans="1:7">
      <c r="A15" s="58"/>
      <c r="B15" s="58" t="s">
        <v>84</v>
      </c>
      <c r="C15" s="58" t="s">
        <v>85</v>
      </c>
      <c r="D15" s="58" t="s">
        <v>86</v>
      </c>
      <c r="E15" s="58" t="s">
        <v>73</v>
      </c>
      <c r="F15" s="59" t="s">
        <v>279</v>
      </c>
      <c r="G15" s="72">
        <v>5.4</v>
      </c>
    </row>
    <row r="16" spans="1:7">
      <c r="A16" s="58"/>
      <c r="B16" s="58" t="s">
        <v>84</v>
      </c>
      <c r="C16" s="58" t="s">
        <v>85</v>
      </c>
      <c r="D16" s="58" t="s">
        <v>86</v>
      </c>
      <c r="E16" s="58" t="s">
        <v>73</v>
      </c>
      <c r="F16" s="59" t="s">
        <v>280</v>
      </c>
      <c r="G16" s="72">
        <v>3.6</v>
      </c>
    </row>
    <row r="17" spans="1:7">
      <c r="A17" s="58"/>
      <c r="B17" s="58" t="s">
        <v>84</v>
      </c>
      <c r="C17" s="58" t="s">
        <v>85</v>
      </c>
      <c r="D17" s="58" t="s">
        <v>86</v>
      </c>
      <c r="E17" s="58" t="s">
        <v>73</v>
      </c>
      <c r="F17" s="59" t="s">
        <v>281</v>
      </c>
      <c r="G17" s="72">
        <v>5.4</v>
      </c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江秀英</cp:lastModifiedBy>
  <dcterms:created xsi:type="dcterms:W3CDTF">2022-07-19T10:31:00Z</dcterms:created>
  <dcterms:modified xsi:type="dcterms:W3CDTF">2022-07-20T07:16:36Z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4B22B40AE838453EB629F2F5D9A3C1FF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true</vt:bool>
  </property>
</Properties>
</file>