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bookViews>
  <sheets>
    <sheet name="封面" sheetId="1" r:id="rId1"/>
    <sheet name="第一部分" sheetId="2" r:id="rId2"/>
    <sheet name="2022年岳池县一般公共预算收入预算表" sheetId="3" r:id="rId3"/>
    <sheet name="2022年岳池县一般公共预算支出预算表" sheetId="4" r:id="rId4"/>
    <sheet name="2022年岳池县一般公共预算支出预算表（详表）" sheetId="46" r:id="rId5"/>
    <sheet name="2022年岳池县一般公共预算收支预算平衡表" sheetId="5" r:id="rId6"/>
    <sheet name="2022年岳池县县级一般公共预算收入预算表" sheetId="48" r:id="rId7"/>
    <sheet name="2022年岳池县县级一般公共预算支出预算表" sheetId="49" r:id="rId8"/>
    <sheet name="2022年岳池县县级一般公共预算支出预算表（详表）" sheetId="50" r:id="rId9"/>
    <sheet name="2022年岳池县县级一般公共预算收支预算平衡表" sheetId="51" r:id="rId10"/>
    <sheet name="2022年岳池县本级一般公共预算 经济分类科目支出预算表" sheetId="9" r:id="rId11"/>
    <sheet name="2022年岳池县本级一般公共预算 经济分类科目基本支出预算表" sheetId="10" r:id="rId12"/>
    <sheet name="2022年岳池县一般公共预算 转移支付和税收返还预算表" sheetId="11" r:id="rId13"/>
    <sheet name="2022年岳池县对下一般公共预算 转移支付和税收返还预算表" sheetId="52" r:id="rId14"/>
    <sheet name="2022年岳池县转移支付和税收返还预算表（分地区）" sheetId="66" r:id="rId15"/>
    <sheet name="2022年岳池县预算内基本建设支出预算表 " sheetId="13" r:id="rId16"/>
    <sheet name="2022年岳池县本级重大投资计划和项目情况表" sheetId="14" r:id="rId17"/>
    <sheet name="2022年岳池县一般公共预算 本级基本支出预算表" sheetId="63" r:id="rId18"/>
    <sheet name="2022年岳池县政府性基金预算收入预算表" sheetId="15" r:id="rId19"/>
    <sheet name="2022年岳池县政府性基金预算支出预算表" sheetId="16" r:id="rId20"/>
    <sheet name="2022年岳池县政府性基金预算支出预算表（详表）" sheetId="47" r:id="rId21"/>
    <sheet name="2022年岳池县政府性基金预算收支预算平衡表" sheetId="17" r:id="rId22"/>
    <sheet name="2022年岳池县县级政府性基金预算收入预算表" sheetId="53" r:id="rId23"/>
    <sheet name="2022年岳池县县级政府性基金预算支出预算表" sheetId="54" r:id="rId24"/>
    <sheet name="2022年岳池县县级政府性基金预算支出预算表（详表）" sheetId="55" r:id="rId25"/>
    <sheet name="2022年岳池县县级政府性基金预算收支预算平衡表" sheetId="56" r:id="rId26"/>
    <sheet name="2022年上级对岳池县政府性基金转移支付表" sheetId="64" r:id="rId27"/>
    <sheet name="2022年岳池县对下政府性基金预算 转移支付预算表（分项目）" sheetId="21" r:id="rId28"/>
    <sheet name="2022年岳池县对下政府性基金预算 转移支付预算表（分地区）" sheetId="70" r:id="rId29"/>
    <sheet name="2022年岳池县国有资本经营预算收入预算表" sheetId="22" r:id="rId30"/>
    <sheet name="2022年岳池县国有资本经营预算支出预算表" sheetId="23" r:id="rId31"/>
    <sheet name="2022年岳池县国有资本经营预算收支预算平衡表" sheetId="24" r:id="rId32"/>
    <sheet name="2022年岳池县县级国有资本经营预算收入预算表" sheetId="57" r:id="rId33"/>
    <sheet name="2022年岳池县县级国有资本经营预算支出预算表" sheetId="58" r:id="rId34"/>
    <sheet name="2022年岳池县县级国有资本经营预算收支预算平衡表" sheetId="59" r:id="rId35"/>
    <sheet name="2022年岳池县对下国有资本经营预算 转移支付预算表" sheetId="28" r:id="rId36"/>
    <sheet name="2022年岳池县社会保险基金预算收入预算表" sheetId="29" r:id="rId37"/>
    <sheet name="2022年岳池县社会保险基金预算支出预算表" sheetId="30" r:id="rId38"/>
    <sheet name="2022年岳池县社会保险基金预算收支预算平衡表" sheetId="31" r:id="rId39"/>
    <sheet name="2022年岳池县县级社会保险基金预算收入预算表" sheetId="60" r:id="rId40"/>
    <sheet name="2022年岳池县县级社会保险基金预算支出预算表" sheetId="61" r:id="rId41"/>
    <sheet name="2022年岳池县县级社会保险基金预算收支预算平衡表" sheetId="62" r:id="rId42"/>
    <sheet name=" 岳池县2021年地方政府债务限额及余额预算情况表" sheetId="35" r:id="rId43"/>
    <sheet name=" 岳池县地方政府一般债务余额情况表" sheetId="36" r:id="rId44"/>
    <sheet name=" 岳池县地方政府专项债务余额情况表" sheetId="37" r:id="rId45"/>
    <sheet name="岳池县地方政府债券发行及还本付息情况表" sheetId="38" r:id="rId46"/>
    <sheet name="岳池县2021年本级地方政府专项债务表" sheetId="39" r:id="rId47"/>
    <sheet name=" 岳池县2021年本级新增政府债券项目实施" sheetId="40" r:id="rId48"/>
    <sheet name="岳池县2022年地方政府债务限额提前下达情况表" sheetId="41" r:id="rId49"/>
    <sheet name="岳池县2022年年初新增地方政府债券资金安排表" sheetId="42" r:id="rId50"/>
    <sheet name="专项预算项目绩效目标申报表" sheetId="43" r:id="rId51"/>
    <sheet name="岳池县2022年地方政府债务限额调整情况表" sheetId="44" r:id="rId52"/>
    <sheet name="岳池县2022年限额调整地方政府债券资金安排表" sheetId="45" r:id="rId53"/>
    <sheet name="岳池县2022年政府债券资金使用安排情况表" sheetId="65" r:id="rId54"/>
    <sheet name="岳池县2022年本级政府专项债券收入、支出及专项收入" sheetId="67" r:id="rId55"/>
    <sheet name="岳池县县级2022年新增一般债务和专项债务情况表" sheetId="68" r:id="rId56"/>
    <sheet name="岳池县2022年一般债务和专项债务的债务年限情况表" sheetId="69"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s>
  <definedNames>
    <definedName name="_xlnm.Print_Area" localSheetId="0">封面!$A$1:$A$3</definedName>
    <definedName name="_xlnm.Print_Area" localSheetId="1">第一部分!$A$1</definedName>
    <definedName name="_xlnm.Print_Area" localSheetId="2">'2022年岳池县一般公共预算收入预算表'!$A$1:$B$32</definedName>
    <definedName name="_xlnm.Print_Area" localSheetId="3">'2022年岳池县一般公共预算支出预算表'!$A$1:$F$32</definedName>
    <definedName name="_xlnm.Print_Area" localSheetId="5">'2022年岳池县一般公共预算收支预算平衡表'!$A$1:$D$32</definedName>
    <definedName name="_xlnm.Print_Titles" localSheetId="5">'2022年岳池县一般公共预算收支预算平衡表'!$1:3</definedName>
    <definedName name="_xlnm.Print_Area" localSheetId="10">'2022年岳池县本级一般公共预算 经济分类科目支出预算表'!$A$1:$B$73</definedName>
    <definedName name="_xlnm.Print_Titles" localSheetId="10">'2022年岳池县本级一般公共预算 经济分类科目支出预算表'!$1:4</definedName>
    <definedName name="_xlnm.Print_Area" localSheetId="11">'2022年岳池县本级一般公共预算 经济分类科目基本支出预算表'!$A$1:$B$31</definedName>
    <definedName name="_xlnm.Print_Titles" localSheetId="11">'2022年岳池县本级一般公共预算 经济分类科目基本支出预算表'!$1:4</definedName>
    <definedName name="_xlnm.Print_Area" localSheetId="15">'2022年岳池县预算内基本建设支出预算表 '!$A$1:$D$28</definedName>
    <definedName name="_xlnm.Print_Titles" localSheetId="15">'2022年岳池县预算内基本建设支出预算表 '!$1:4</definedName>
    <definedName name="_xlnm.Print_Area" localSheetId="16">'2022年岳池县本级重大投资计划和项目情况表'!$A$1:$J$22</definedName>
    <definedName name="_xlnm.Print_Titles" localSheetId="16">'2022年岳池县本级重大投资计划和项目情况表'!$1:5</definedName>
    <definedName name="_xlnm.Print_Area" localSheetId="18">'2022年岳池县政府性基金预算收入预算表'!$A$1:$B$29</definedName>
    <definedName name="_xlnm.Print_Titles" localSheetId="18">'2022年岳池县政府性基金预算收入预算表'!$1:4</definedName>
    <definedName name="_xlnm.Print_Area" localSheetId="19">'2022年岳池县政府性基金预算支出预算表'!$A$1:$B$52</definedName>
    <definedName name="_xlnm.Print_Titles" localSheetId="19">'2022年岳池县政府性基金预算支出预算表'!$1:4</definedName>
    <definedName name="_xlnm.Print_Area" localSheetId="21">'2022年岳池县政府性基金预算收支预算平衡表'!$A$1:$D$15</definedName>
    <definedName name="_xlnm.Print_Area" localSheetId="27">'2022年岳池县对下政府性基金预算 转移支付预算表（分项目）'!$A$1:$B$16</definedName>
    <definedName name="_xlnm.Print_Titles" localSheetId="27">'2022年岳池县对下政府性基金预算 转移支付预算表（分项目）'!$1:4</definedName>
    <definedName name="_xlnm.Print_Titles" localSheetId="29">'2022年岳池县国有资本经营预算收入预算表'!$2:4</definedName>
    <definedName name="_xlnm.Print_Titles" localSheetId="30">'2022年岳池县国有资本经营预算支出预算表'!$2:2</definedName>
    <definedName name="_xlnm.Print_Area" localSheetId="35">'2022年岳池县对下国有资本经营预算 转移支付预算表'!$A$1:$D$14</definedName>
    <definedName name="_xlnm.Print_Titles" localSheetId="36">'2022年岳池县社会保险基金预算收入预算表'!$1:4</definedName>
    <definedName name="_xlnm.Print_Titles" localSheetId="37">'2022年岳池县社会保险基金预算支出预算表'!$1:4</definedName>
    <definedName name="_xlnm.Print_Area" localSheetId="38">'2022年岳池县社会保险基金预算收支预算平衡表'!$A$1:$D$47</definedName>
    <definedName name="_xlnm.Print_Titles" localSheetId="38">'2022年岳池县社会保险基金预算收支预算平衡表'!$1:4</definedName>
    <definedName name="_xlnm.Print_Area" localSheetId="42">' 岳池县2021年地方政府债务限额及余额预算情况表'!$A:$G</definedName>
    <definedName name="_xlnm.Print_Area" localSheetId="43">' 岳池县地方政府一般债务余额情况表'!$A:$C</definedName>
    <definedName name="_xlnm.Print_Area" localSheetId="44">' 岳池县地方政府专项债务余额情况表'!$A:$C</definedName>
    <definedName name="_xlnm.Print_Area" localSheetId="45">岳池县地方政府债券发行及还本付息情况表!$A:$D</definedName>
    <definedName name="_xlnm.Print_Area" localSheetId="46">岳池县2021年本级地方政府专项债务表!$A:$B</definedName>
    <definedName name="_xlnm.Print_Titles" localSheetId="47">' 岳池县2021年本级新增政府债券项目实施'!$4:5</definedName>
    <definedName name="_xlnm.Print_Area" localSheetId="48">岳池县2022年地方政府债务限额提前下达情况表!$A:$E</definedName>
    <definedName name="_xlnm.Print_Area" localSheetId="49">岳池县2022年年初新增地方政府债券资金安排表!$A:$F</definedName>
    <definedName name="_xlnm.Print_Titles" localSheetId="49">岳池县2022年年初新增地方政府债券资金安排表!$4:4</definedName>
    <definedName name="_xlnm.Print_Area" localSheetId="51">岳池县2022年地方政府债务限额调整情况表!$A:$E</definedName>
    <definedName name="_xlnm.Print_Area" localSheetId="52">岳池县2022年限额调整地方政府债券资金安排表!$A:$F</definedName>
    <definedName name="_xlnm.Print_Titles" localSheetId="52">岳池县2022年限额调整地方政府债券资金安排表!$4:4</definedName>
    <definedName name="_xlnm._FilterDatabase" localSheetId="27" hidden="1">'2022年岳池县对下政府性基金预算 转移支付预算表（分项目）'!$A$4:$B$16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3">#REF!</definedName>
    <definedName name="___A08" localSheetId="3">'[2]A01-1'!$A$5:$C$36</definedName>
    <definedName name="Database" localSheetId="3" hidden="1">#REF!</definedName>
    <definedName name="地区名称" localSheetId="5">#REF!</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 hidden="1">#REF!</definedName>
    <definedName name="_____________qyc1234" localSheetId="18">#REF!</definedName>
    <definedName name="地区名称" localSheetId="18">#REF!</definedName>
    <definedName name="支出" localSheetId="18">#REF!</definedName>
    <definedName name="_____________A01" localSheetId="18">#REF!</definedName>
    <definedName name="______________A08" localSheetId="18">'[21]A01-1'!$A$5:$C$36</definedName>
    <definedName name="__________qyc1234" localSheetId="18">#REF!</definedName>
    <definedName name="_________________A01" localSheetId="18">#REF!</definedName>
    <definedName name="__________________A08" localSheetId="18">'[20]A01-1'!$A$5:$C$36</definedName>
    <definedName name="_______________A01" localSheetId="19">#REF!</definedName>
    <definedName name="_______________A08" localSheetId="19">'[15]A01-1'!$A$5:$C$36</definedName>
    <definedName name="____1A01_" localSheetId="19">#REF!</definedName>
    <definedName name="____2A08_" localSheetId="19">'[17]A01-1'!$A$5:$C$36</definedName>
    <definedName name="____A01" localSheetId="19">#REF!</definedName>
    <definedName name="____A08" localSheetId="19">'[18]A01-1'!$A$5:$C$36</definedName>
    <definedName name="___1A01_" localSheetId="19">#REF!</definedName>
    <definedName name="___2A08_" localSheetId="19">'[15]A01-1'!$A$5:$C$36</definedName>
    <definedName name="___A01" localSheetId="19">#REF!</definedName>
    <definedName name="___A08" localSheetId="19">'[18]A01-1'!$A$5:$C$36</definedName>
    <definedName name="__1A01_" localSheetId="19">#REF!</definedName>
    <definedName name="__2A01_" localSheetId="19">#REF!</definedName>
    <definedName name="__2A08_" localSheetId="19">'[15]A01-1'!$A$5:$C$36</definedName>
    <definedName name="__4A08_" localSheetId="19">'[15]A01-1'!$A$5:$C$36</definedName>
    <definedName name="__A01" localSheetId="19">#REF!</definedName>
    <definedName name="__A08" localSheetId="19">'[15]A01-1'!$A$5:$C$36</definedName>
    <definedName name="_1A01_" localSheetId="19">#REF!</definedName>
    <definedName name="_2A01_" localSheetId="19">#REF!</definedName>
    <definedName name="_2A08_" localSheetId="19">'[19]A01-1'!$A$5:$C$36</definedName>
    <definedName name="_4A08_" localSheetId="19">'[15]A01-1'!$A$5:$C$36</definedName>
    <definedName name="_A01" localSheetId="19">#REF!</definedName>
    <definedName name="_A08" localSheetId="19">'[15]A01-1'!$A$5:$C$36</definedName>
    <definedName name="_a8756" localSheetId="19">'[20]A01-1'!$A$5:$C$36</definedName>
    <definedName name="_qyc1234" localSheetId="19">#REF!</definedName>
    <definedName name="Database" localSheetId="19" hidden="1">#REF!</definedName>
    <definedName name="______________qyc1234" localSheetId="19">#REF!</definedName>
    <definedName name="地区名称" localSheetId="19">#REF!</definedName>
    <definedName name="支出" localSheetId="19">#REF!</definedName>
    <definedName name="_____________A01" localSheetId="19">#REF!</definedName>
    <definedName name="______________A08" localSheetId="19">'[21]A01-1'!$A$5:$C$36</definedName>
    <definedName name="__________qyc1234" localSheetId="19">#REF!</definedName>
    <definedName name="__________________A01" localSheetId="19">#REF!</definedName>
    <definedName name="___________________A08" localSheetId="19">'[20]A01-1'!$A$5:$C$36</definedName>
    <definedName name="_______________A01" localSheetId="21">#REF!</definedName>
    <definedName name="_______________A08" localSheetId="21">'[15]A01-1'!$A$5:$C$36</definedName>
    <definedName name="____1A01_" localSheetId="21">#REF!</definedName>
    <definedName name="____2A08_" localSheetId="21">'[17]A01-1'!$A$5:$C$36</definedName>
    <definedName name="____A01" localSheetId="21">#REF!</definedName>
    <definedName name="____A08" localSheetId="21">'[18]A01-1'!$A$5:$C$36</definedName>
    <definedName name="___1A01_" localSheetId="21">#REF!</definedName>
    <definedName name="___2A08_" localSheetId="21">'[15]A01-1'!$A$5:$C$36</definedName>
    <definedName name="___A01" localSheetId="21">#REF!</definedName>
    <definedName name="___A08" localSheetId="21">'[18]A01-1'!$A$5:$C$36</definedName>
    <definedName name="__1A01_" localSheetId="21">#REF!</definedName>
    <definedName name="__2A01_" localSheetId="21">#REF!</definedName>
    <definedName name="__2A08_" localSheetId="21">'[15]A01-1'!$A$5:$C$36</definedName>
    <definedName name="__4A08_" localSheetId="21">'[15]A01-1'!$A$5:$C$36</definedName>
    <definedName name="__A01" localSheetId="21">#REF!</definedName>
    <definedName name="__A08" localSheetId="21">'[15]A01-1'!$A$5:$C$36</definedName>
    <definedName name="_1A01_" localSheetId="21">#REF!</definedName>
    <definedName name="_2A01_" localSheetId="21">#REF!</definedName>
    <definedName name="_2A08_" localSheetId="21">'[19]A01-1'!$A$5:$C$36</definedName>
    <definedName name="_4A08_" localSheetId="21">'[15]A01-1'!$A$5:$C$36</definedName>
    <definedName name="_A01" localSheetId="21">#REF!</definedName>
    <definedName name="_A08" localSheetId="21">'[15]A01-1'!$A$5:$C$36</definedName>
    <definedName name="_a8756" localSheetId="21">'[20]A01-1'!$A$5:$C$36</definedName>
    <definedName name="_qyc1234" localSheetId="21">#REF!</definedName>
    <definedName name="Database" localSheetId="21" hidden="1">#REF!</definedName>
    <definedName name="_______________qyc1234" localSheetId="21">#REF!</definedName>
    <definedName name="地区名称" localSheetId="21">#REF!</definedName>
    <definedName name="支出" localSheetId="21">#REF!</definedName>
    <definedName name="___________A01" localSheetId="21">#REF!</definedName>
    <definedName name="___________A08" localSheetId="21">'[16]A01-1'!$A$5:$C$36</definedName>
    <definedName name="_____________A01" localSheetId="21">#REF!</definedName>
    <definedName name="______________A08" localSheetId="21">'[21]A01-1'!$A$5:$C$36</definedName>
    <definedName name="__________qyc1234" localSheetId="21">#REF!</definedName>
    <definedName name="___________________A01" localSheetId="21">#REF!</definedName>
    <definedName name="____________________A08" localSheetId="21">'[20]A01-1'!$A$5:$C$36</definedName>
    <definedName name="_______________A01" localSheetId="27">#REF!</definedName>
    <definedName name="_______________A08" localSheetId="27">'[22]A01-1'!$A$5:$C$36</definedName>
    <definedName name="____1A01_" localSheetId="27">#REF!</definedName>
    <definedName name="____2A08_" localSheetId="27">'[23]A01-1'!$A$5:$C$36</definedName>
    <definedName name="____A01" localSheetId="27">#REF!</definedName>
    <definedName name="____A08" localSheetId="27">'[25]A01-1'!$A$5:$C$36</definedName>
    <definedName name="___1A01_" localSheetId="27">#REF!</definedName>
    <definedName name="___2A08_" localSheetId="27">'[22]A01-1'!$A$5:$C$36</definedName>
    <definedName name="___A01" localSheetId="27">#REF!</definedName>
    <definedName name="___A08" localSheetId="27">'[25]A01-1'!$A$5:$C$36</definedName>
    <definedName name="__1A01_" localSheetId="27">#REF!</definedName>
    <definedName name="__2A01_" localSheetId="27">#REF!</definedName>
    <definedName name="__2A08_" localSheetId="27">'[22]A01-1'!$A$5:$C$36</definedName>
    <definedName name="__4A08_" localSheetId="27">'[22]A01-1'!$A$5:$C$36</definedName>
    <definedName name="__A01" localSheetId="27">#REF!</definedName>
    <definedName name="__A08" localSheetId="27">'[22]A01-1'!$A$5:$C$36</definedName>
    <definedName name="_1A01_" localSheetId="27">#REF!</definedName>
    <definedName name="_2A01_" localSheetId="27">#REF!</definedName>
    <definedName name="_2A08_" localSheetId="27">'[24]A01-1'!$A$5:$C$36</definedName>
    <definedName name="_4A08_" localSheetId="27">'[22]A01-1'!$A$5:$C$36</definedName>
    <definedName name="_A01" localSheetId="27">#REF!</definedName>
    <definedName name="_A08" localSheetId="27">'[22]A01-1'!$A$5:$C$36</definedName>
    <definedName name="_a8756" localSheetId="27">'[7]A01-1'!$A$5:$C$36</definedName>
    <definedName name="_qyc1234" localSheetId="27">#REF!</definedName>
    <definedName name="_____A01" localSheetId="27">#REF!</definedName>
    <definedName name="Database" localSheetId="27" hidden="1">#REF!</definedName>
    <definedName name="__qyc1234" localSheetId="27">#REF!</definedName>
    <definedName name="地区名称" localSheetId="27">#REF!</definedName>
    <definedName name="支出" localSheetId="27">#REF!</definedName>
    <definedName name="______A01" localSheetId="27">#REF!</definedName>
    <definedName name="___qyc1234" localSheetId="27">#REF!</definedName>
    <definedName name="_________________________A01" localSheetId="27">#REF!</definedName>
    <definedName name="__________________________A08" localSheetId="27">'[8]A01-1'!$A$5:$C$36</definedName>
    <definedName name="_____________________qyc1234" localSheetId="27">#REF!</definedName>
    <definedName name="_______A01" localSheetId="27">#REF!</definedName>
    <definedName name="_______A08" localSheetId="27">'[8]A01-1'!$A$5:$C$36</definedName>
    <definedName name="____qyc1234" localSheetId="27">#REF!</definedName>
    <definedName name="_____A08" localSheetId="27">'[7]A01-1'!$A$5:$C$36</definedName>
    <definedName name="______A08" localSheetId="27">'[7]A01-1'!$A$5:$C$36</definedName>
    <definedName name="____________A01" localSheetId="27">#REF!</definedName>
    <definedName name="____________A08" localSheetId="27">'[9]A01-1'!$A$5:$C$36</definedName>
    <definedName name="___________A01" localSheetId="27">#REF!</definedName>
    <definedName name="___________A08" localSheetId="27">'[9]A01-1'!$A$5:$C$36</definedName>
    <definedName name="__________A01" localSheetId="27">#REF!</definedName>
    <definedName name="__________A08" localSheetId="27">'[9]A01-1'!$A$5:$C$36</definedName>
    <definedName name="_________qyc1234" localSheetId="27">#REF!</definedName>
    <definedName name="________A08" localSheetId="27">'[9]A01-1'!$A$5:$C$36</definedName>
    <definedName name="________qyc1234" localSheetId="27">#REF!</definedName>
    <definedName name="_______qyc1234" localSheetId="27">#REF!</definedName>
    <definedName name="_xlnm._FilterDatabase" localSheetId="18" hidden="1">'2022年岳池县政府性基金预算收入预算表'!$A$4:$B$28</definedName>
    <definedName name="_xlnm._FilterDatabase" localSheetId="19" hidden="1">'2022年岳池县政府性基金预算支出预算表'!$A$4:$B$50</definedName>
    <definedName name="_______________A01" localSheetId="15">#REF!</definedName>
    <definedName name="_______________A08" localSheetId="15">'[26]A01-1'!$A$5:$C$36</definedName>
    <definedName name="____1A01_" localSheetId="15">#REF!</definedName>
    <definedName name="____2A08_" localSheetId="15">'[27]A01-1'!$A$5:$C$36</definedName>
    <definedName name="____A01" localSheetId="15">#REF!</definedName>
    <definedName name="____A08" localSheetId="15">'[28]A01-1'!$A$5:$C$36</definedName>
    <definedName name="___1A01_" localSheetId="15">#REF!</definedName>
    <definedName name="___2A08_" localSheetId="15">'[26]A01-1'!$A$5:$C$36</definedName>
    <definedName name="___A01" localSheetId="15">#REF!</definedName>
    <definedName name="___A08" localSheetId="15">'[28]A01-1'!$A$5:$C$36</definedName>
    <definedName name="__1A01_" localSheetId="15">#REF!</definedName>
    <definedName name="__2A01_" localSheetId="15">#REF!</definedName>
    <definedName name="__2A08_" localSheetId="15">'[26]A01-1'!$A$5:$C$36</definedName>
    <definedName name="__4A08_" localSheetId="15">'[26]A01-1'!$A$5:$C$36</definedName>
    <definedName name="__A01" localSheetId="15">#REF!</definedName>
    <definedName name="__A08" localSheetId="15">'[26]A01-1'!$A$5:$C$36</definedName>
    <definedName name="_1A01_" localSheetId="15">#REF!</definedName>
    <definedName name="_2A01_" localSheetId="15">#REF!</definedName>
    <definedName name="_2A08_" localSheetId="15">'[29]A01-1'!$A$5:$C$36</definedName>
    <definedName name="_4A08_" localSheetId="15">'[26]A01-1'!$A$5:$C$36</definedName>
    <definedName name="_A01" localSheetId="15">#REF!</definedName>
    <definedName name="_A08" localSheetId="15">'[26]A01-1'!$A$5:$C$36</definedName>
    <definedName name="_a8756" localSheetId="15">'[30]A01-1'!$A$5:$C$36</definedName>
    <definedName name="_qyc1234" localSheetId="15">#REF!</definedName>
    <definedName name="___________________________A01" localSheetId="15">#REF!</definedName>
    <definedName name="____________________________A08" localSheetId="15">'[30]A01-1'!$A$5:$C$36</definedName>
    <definedName name="Database" localSheetId="15" hidden="1">#REF!</definedName>
    <definedName name="_______________________qyc1234" localSheetId="15">#REF!</definedName>
    <definedName name="地区名称" localSheetId="15">#REF!</definedName>
    <definedName name="支出" localSheetId="15">#REF!</definedName>
    <definedName name="_xlnm._FilterDatabase" localSheetId="15" hidden="1">'2022年岳池县预算内基本建设支出预算表 '!$A$4:$G$28</definedName>
    <definedName name="_______________A01" localSheetId="16">#REF!</definedName>
    <definedName name="_______________A08" localSheetId="16">'[26]A01-1'!$A$5:$C$36</definedName>
    <definedName name="____1A01_" localSheetId="16">#REF!</definedName>
    <definedName name="____2A08_" localSheetId="16">'[27]A01-1'!$A$5:$C$36</definedName>
    <definedName name="____A01" localSheetId="16">#REF!</definedName>
    <definedName name="____A08" localSheetId="16">'[28]A01-1'!$A$5:$C$36</definedName>
    <definedName name="___1A01_" localSheetId="16">#REF!</definedName>
    <definedName name="___2A08_" localSheetId="16">'[26]A01-1'!$A$5:$C$36</definedName>
    <definedName name="___A01" localSheetId="16">#REF!</definedName>
    <definedName name="___A08" localSheetId="16">'[28]A01-1'!$A$5:$C$36</definedName>
    <definedName name="__1A01_" localSheetId="16">#REF!</definedName>
    <definedName name="__2A01_" localSheetId="16">#REF!</definedName>
    <definedName name="__2A08_" localSheetId="16">'[26]A01-1'!$A$5:$C$36</definedName>
    <definedName name="__4A08_" localSheetId="16">'[26]A01-1'!$A$5:$C$36</definedName>
    <definedName name="__A01" localSheetId="16">#REF!</definedName>
    <definedName name="__A08" localSheetId="16">'[26]A01-1'!$A$5:$C$36</definedName>
    <definedName name="_1A01_" localSheetId="16">#REF!</definedName>
    <definedName name="_2A01_" localSheetId="16">#REF!</definedName>
    <definedName name="_2A08_" localSheetId="16">'[29]A01-1'!$A$5:$C$36</definedName>
    <definedName name="_4A08_" localSheetId="16">'[26]A01-1'!$A$5:$C$36</definedName>
    <definedName name="_A01" localSheetId="16">#REF!</definedName>
    <definedName name="_A08" localSheetId="16">'[26]A01-1'!$A$5:$C$36</definedName>
    <definedName name="_a8756" localSheetId="16">'[30]A01-1'!$A$5:$C$36</definedName>
    <definedName name="_qyc1234" localSheetId="16">#REF!</definedName>
    <definedName name="____________________________A01" localSheetId="16">#REF!</definedName>
    <definedName name="_____________________________A08" localSheetId="16">'[30]A01-1'!$A$5:$C$36</definedName>
    <definedName name="Database" localSheetId="16" hidden="1">#REF!</definedName>
    <definedName name="________________________qyc1234" localSheetId="16">#REF!</definedName>
    <definedName name="地区名称" localSheetId="16">#REF!</definedName>
    <definedName name="支出" localSheetId="16">#REF!</definedName>
    <definedName name="_______________A01" localSheetId="36">#REF!</definedName>
    <definedName name="_______________A08" localSheetId="36">'[26]A01-1'!$A$5:$C$36</definedName>
    <definedName name="____1A01_" localSheetId="36">#REF!</definedName>
    <definedName name="____2A08_" localSheetId="36">'[27]A01-1'!$A$5:$C$36</definedName>
    <definedName name="____A01" localSheetId="36">#REF!</definedName>
    <definedName name="____A08" localSheetId="36">'[28]A01-1'!$A$5:$C$36</definedName>
    <definedName name="___1A01_" localSheetId="36">#REF!</definedName>
    <definedName name="___2A08_" localSheetId="36">'[26]A01-1'!$A$5:$C$36</definedName>
    <definedName name="___A01" localSheetId="36">#REF!</definedName>
    <definedName name="___A08" localSheetId="36">'[28]A01-1'!$A$5:$C$36</definedName>
    <definedName name="__1A01_" localSheetId="36">#REF!</definedName>
    <definedName name="__2A01_" localSheetId="36">#REF!</definedName>
    <definedName name="__2A08_" localSheetId="36">'[26]A01-1'!$A$5:$C$36</definedName>
    <definedName name="__4A08_" localSheetId="36">'[26]A01-1'!$A$5:$C$36</definedName>
    <definedName name="__A01" localSheetId="36">#REF!</definedName>
    <definedName name="__A08" localSheetId="36">'[26]A01-1'!$A$5:$C$36</definedName>
    <definedName name="_1A01_" localSheetId="36">#REF!</definedName>
    <definedName name="_2A01_" localSheetId="36">#REF!</definedName>
    <definedName name="_2A08_" localSheetId="36">'[29]A01-1'!$A$5:$C$36</definedName>
    <definedName name="_4A08_" localSheetId="36">'[26]A01-1'!$A$5:$C$36</definedName>
    <definedName name="_A01" localSheetId="36">#REF!</definedName>
    <definedName name="_A08" localSheetId="36">'[26]A01-1'!$A$5:$C$36</definedName>
    <definedName name="_a8756" localSheetId="36">'[30]A01-1'!$A$5:$C$36</definedName>
    <definedName name="_qyc1234" localSheetId="36">#REF!</definedName>
    <definedName name="_____________________________A01" localSheetId="36">#REF!</definedName>
    <definedName name="______________________________A08" localSheetId="36">'[30]A01-1'!$A$5:$C$36</definedName>
    <definedName name="Database" localSheetId="36" hidden="1">#REF!</definedName>
    <definedName name="_________________________qyc1234" localSheetId="36">#REF!</definedName>
    <definedName name="地区名称" localSheetId="36">#REF!</definedName>
    <definedName name="支出" localSheetId="36">#REF!</definedName>
    <definedName name="_xlnm._FilterDatabase" localSheetId="36" hidden="1">'2022年岳池县社会保险基金预算收入预算表'!$A$4:$HT$46</definedName>
    <definedName name="_______________A01" localSheetId="37">#REF!</definedName>
    <definedName name="_______________A08" localSheetId="37">'[26]A01-1'!$A$5:$C$36</definedName>
    <definedName name="____1A01_" localSheetId="37">#REF!</definedName>
    <definedName name="____2A08_" localSheetId="37">'[27]A01-1'!$A$5:$C$36</definedName>
    <definedName name="____A01" localSheetId="37">#REF!</definedName>
    <definedName name="____A08" localSheetId="37">'[28]A01-1'!$A$5:$C$36</definedName>
    <definedName name="___1A01_" localSheetId="37">#REF!</definedName>
    <definedName name="___2A08_" localSheetId="37">'[26]A01-1'!$A$5:$C$36</definedName>
    <definedName name="___A01" localSheetId="37">#REF!</definedName>
    <definedName name="___A08" localSheetId="37">'[28]A01-1'!$A$5:$C$36</definedName>
    <definedName name="__1A01_" localSheetId="37">#REF!</definedName>
    <definedName name="__2A01_" localSheetId="37">#REF!</definedName>
    <definedName name="__2A08_" localSheetId="37">'[26]A01-1'!$A$5:$C$36</definedName>
    <definedName name="__4A08_" localSheetId="37">'[26]A01-1'!$A$5:$C$36</definedName>
    <definedName name="__A01" localSheetId="37">#REF!</definedName>
    <definedName name="__A08" localSheetId="37">'[26]A01-1'!$A$5:$C$36</definedName>
    <definedName name="_1A01_" localSheetId="37">#REF!</definedName>
    <definedName name="_2A01_" localSheetId="37">#REF!</definedName>
    <definedName name="_2A08_" localSheetId="37">'[29]A01-1'!$A$5:$C$36</definedName>
    <definedName name="_4A08_" localSheetId="37">'[26]A01-1'!$A$5:$C$36</definedName>
    <definedName name="_A01" localSheetId="37">#REF!</definedName>
    <definedName name="_A08" localSheetId="37">'[26]A01-1'!$A$5:$C$36</definedName>
    <definedName name="_a8756" localSheetId="37">'[30]A01-1'!$A$5:$C$36</definedName>
    <definedName name="_qyc1234" localSheetId="37">#REF!</definedName>
    <definedName name="______________________________A01" localSheetId="37">#REF!</definedName>
    <definedName name="_______________________________A08" localSheetId="37">'[30]A01-1'!$A$5:$C$36</definedName>
    <definedName name="Database" localSheetId="37" hidden="1">#REF!</definedName>
    <definedName name="__________________________qyc1234" localSheetId="37">#REF!</definedName>
    <definedName name="地区名称" localSheetId="37">#REF!</definedName>
    <definedName name="支出" localSheetId="37">#REF!</definedName>
    <definedName name="_______________A01" localSheetId="38">#REF!</definedName>
    <definedName name="_______________A08" localSheetId="38">'[26]A01-1'!$A$5:$C$36</definedName>
    <definedName name="____1A01_" localSheetId="38">#REF!</definedName>
    <definedName name="____2A08_" localSheetId="38">'[27]A01-1'!$A$5:$C$36</definedName>
    <definedName name="____A01" localSheetId="38">#REF!</definedName>
    <definedName name="____A08" localSheetId="38">'[28]A01-1'!$A$5:$C$36</definedName>
    <definedName name="___1A01_" localSheetId="38">#REF!</definedName>
    <definedName name="___2A08_" localSheetId="38">'[26]A01-1'!$A$5:$C$36</definedName>
    <definedName name="___A01" localSheetId="38">#REF!</definedName>
    <definedName name="___A08" localSheetId="38">'[28]A01-1'!$A$5:$C$36</definedName>
    <definedName name="__1A01_" localSheetId="38">#REF!</definedName>
    <definedName name="__2A01_" localSheetId="38">#REF!</definedName>
    <definedName name="__2A08_" localSheetId="38">'[26]A01-1'!$A$5:$C$36</definedName>
    <definedName name="__4A08_" localSheetId="38">'[26]A01-1'!$A$5:$C$36</definedName>
    <definedName name="__A01" localSheetId="38">#REF!</definedName>
    <definedName name="__A08" localSheetId="38">'[26]A01-1'!$A$5:$C$36</definedName>
    <definedName name="_1A01_" localSheetId="38">#REF!</definedName>
    <definedName name="_2A01_" localSheetId="38">#REF!</definedName>
    <definedName name="_2A08_" localSheetId="38">'[29]A01-1'!$A$5:$C$36</definedName>
    <definedName name="_4A08_" localSheetId="38">'[26]A01-1'!$A$5:$C$36</definedName>
    <definedName name="_A01" localSheetId="38">#REF!</definedName>
    <definedName name="_A08" localSheetId="38">'[26]A01-1'!$A$5:$C$36</definedName>
    <definedName name="_a8756" localSheetId="38">'[30]A01-1'!$A$5:$C$36</definedName>
    <definedName name="_qyc1234" localSheetId="38">#REF!</definedName>
    <definedName name="_______________________________A01" localSheetId="38">#REF!</definedName>
    <definedName name="________________________________A08" localSheetId="38">'[30]A01-1'!$A$5:$C$36</definedName>
    <definedName name="Database" localSheetId="38" hidden="1">#REF!</definedName>
    <definedName name="___________________________qyc1234" localSheetId="38">#REF!</definedName>
    <definedName name="地区名称" localSheetId="38">#REF!</definedName>
    <definedName name="支出" localSheetId="38">#REF!</definedName>
    <definedName name="_______________A01" localSheetId="29">#REF!</definedName>
    <definedName name="_______________A08" localSheetId="29">'[36]A01-1'!$A$5:$C$36</definedName>
    <definedName name="_____________A01" localSheetId="29">#REF!</definedName>
    <definedName name="_____________A08" localSheetId="29">'[43]A01-1'!$A$5:$C$36</definedName>
    <definedName name="____________A01" localSheetId="29">#REF!</definedName>
    <definedName name="___________A01" localSheetId="29">#REF!</definedName>
    <definedName name="__________A01" localSheetId="29">#REF!</definedName>
    <definedName name="__________qyc1234" localSheetId="29">#REF!</definedName>
    <definedName name="_________A01" localSheetId="29">#REF!</definedName>
    <definedName name="_________qyc1234" localSheetId="29">#REF!</definedName>
    <definedName name="________A01" localSheetId="29">#REF!</definedName>
    <definedName name="________qyc1234" localSheetId="29">#REF!</definedName>
    <definedName name="_______A01" localSheetId="29">#REF!</definedName>
    <definedName name="_______A08" localSheetId="29">'[42]A01-1'!$A$5:$C$36</definedName>
    <definedName name="_______qyc1234" localSheetId="29">#REF!</definedName>
    <definedName name="______A01" localSheetId="29">#REF!</definedName>
    <definedName name="______qyc1234" localSheetId="29">#REF!</definedName>
    <definedName name="_____A01" localSheetId="29">#REF!</definedName>
    <definedName name="_____qyc1234" localSheetId="29">#REF!</definedName>
    <definedName name="____1A01_" localSheetId="29">#REF!</definedName>
    <definedName name="____2A08_" localSheetId="29">'[37]A01-1'!$A$5:$C$36</definedName>
    <definedName name="____A01" localSheetId="29">#REF!</definedName>
    <definedName name="____A08" localSheetId="29">'[38]A01-1'!$A$5:$C$36</definedName>
    <definedName name="____qyc1234" localSheetId="29">#REF!</definedName>
    <definedName name="___1A01_" localSheetId="29">#REF!</definedName>
    <definedName name="___2A08_" localSheetId="29">'[36]A01-1'!$A$5:$C$36</definedName>
    <definedName name="___A01" localSheetId="29">#REF!</definedName>
    <definedName name="___A08" localSheetId="29">'[38]A01-1'!$A$5:$C$36</definedName>
    <definedName name="___qyc1234" localSheetId="29">#REF!</definedName>
    <definedName name="__1A01_" localSheetId="29">#REF!</definedName>
    <definedName name="__2A01_" localSheetId="29">#REF!</definedName>
    <definedName name="__2A08_" localSheetId="29">'[36]A01-1'!$A$5:$C$36</definedName>
    <definedName name="__4A08_" localSheetId="29">'[36]A01-1'!$A$5:$C$36</definedName>
    <definedName name="__A01" localSheetId="29">#REF!</definedName>
    <definedName name="__A08" localSheetId="29">'[36]A01-1'!$A$5:$C$36</definedName>
    <definedName name="__qyc1234" localSheetId="29">#REF!</definedName>
    <definedName name="_1A01_" localSheetId="29">#REF!</definedName>
    <definedName name="_2A01_" localSheetId="29">#REF!</definedName>
    <definedName name="_2A08_" localSheetId="29">'[39]A01-1'!$A$5:$C$36</definedName>
    <definedName name="_4A08_" localSheetId="29">'[36]A01-1'!$A$5:$C$36</definedName>
    <definedName name="_A01" localSheetId="29">#REF!</definedName>
    <definedName name="_A08" localSheetId="29">'[36]A01-1'!$A$5:$C$36</definedName>
    <definedName name="_a8756" localSheetId="29">'[40]A01-1'!$A$5:$C$36</definedName>
    <definedName name="_xlnm._FilterDatabase" localSheetId="29" hidden="1">'2022年岳池县国有资本经营预算收入预算表'!$A$4:$C$27</definedName>
    <definedName name="_qyc1234" localSheetId="29">#REF!</definedName>
    <definedName name="______________A01" localSheetId="29">#REF!</definedName>
    <definedName name="________________A01">#REF!</definedName>
    <definedName name="_____A08" localSheetId="29">'[40]A01-1'!$A$5:$C$36</definedName>
    <definedName name="_________________A08">'[35]A01-1'!$A$5:$C$36</definedName>
    <definedName name="Database" localSheetId="29" hidden="1">#REF!</definedName>
    <definedName name="___________qyc1234" localSheetId="29">#REF!</definedName>
    <definedName name="____________qyc1234">#REF!</definedName>
    <definedName name="地区名称" localSheetId="29">#REF!</definedName>
    <definedName name="分类" localSheetId="29">#REF!</definedName>
    <definedName name="市州" localSheetId="29">[44]Sheet1!$A$2:$U$2</definedName>
    <definedName name="行业" localSheetId="29">[44]Sheet1!$W$2:$W$9</definedName>
    <definedName name="形式" localSheetId="29">#REF!</definedName>
    <definedName name="支出" localSheetId="29">#REF!</definedName>
    <definedName name="_______________A01" localSheetId="30">#REF!</definedName>
    <definedName name="_______________A08" localSheetId="30">'[36]A01-1'!$A$5:$C$36</definedName>
    <definedName name="_____________A01" localSheetId="30">#REF!</definedName>
    <definedName name="_____________A08" localSheetId="30">'[43]A01-1'!$A$5:$C$36</definedName>
    <definedName name="____________A01" localSheetId="30">#REF!</definedName>
    <definedName name="___________A01" localSheetId="30">#REF!</definedName>
    <definedName name="__________A01" localSheetId="30">#REF!</definedName>
    <definedName name="__________qyc1234" localSheetId="30">#REF!</definedName>
    <definedName name="_________A01" localSheetId="30">#REF!</definedName>
    <definedName name="_________qyc1234" localSheetId="30">#REF!</definedName>
    <definedName name="________A01" localSheetId="30">#REF!</definedName>
    <definedName name="________qyc1234" localSheetId="30">#REF!</definedName>
    <definedName name="_______A01" localSheetId="30">#REF!</definedName>
    <definedName name="_______A08" localSheetId="30">'[42]A01-1'!$A$5:$C$36</definedName>
    <definedName name="_______qyc1234" localSheetId="30">#REF!</definedName>
    <definedName name="______A01" localSheetId="30">#REF!</definedName>
    <definedName name="______qyc1234" localSheetId="30">#REF!</definedName>
    <definedName name="_____A01" localSheetId="30">#REF!</definedName>
    <definedName name="_____qyc1234" localSheetId="30">#REF!</definedName>
    <definedName name="____1A01_" localSheetId="30">#REF!</definedName>
    <definedName name="____2A08_" localSheetId="30">'[37]A01-1'!$A$5:$C$36</definedName>
    <definedName name="____A01" localSheetId="30">#REF!</definedName>
    <definedName name="____A08" localSheetId="30">'[38]A01-1'!$A$5:$C$36</definedName>
    <definedName name="____qyc1234" localSheetId="30">#REF!</definedName>
    <definedName name="___1A01_" localSheetId="30">#REF!</definedName>
    <definedName name="___2A08_" localSheetId="30">'[36]A01-1'!$A$5:$C$36</definedName>
    <definedName name="___A01" localSheetId="30">#REF!</definedName>
    <definedName name="___A08" localSheetId="30">'[38]A01-1'!$A$5:$C$36</definedName>
    <definedName name="___qyc1234" localSheetId="30">#REF!</definedName>
    <definedName name="__1A01_" localSheetId="30">#REF!</definedName>
    <definedName name="__2A01_" localSheetId="30">#REF!</definedName>
    <definedName name="__2A08_" localSheetId="30">'[36]A01-1'!$A$5:$C$36</definedName>
    <definedName name="__4A08_" localSheetId="30">'[36]A01-1'!$A$5:$C$36</definedName>
    <definedName name="__A01" localSheetId="30">#REF!</definedName>
    <definedName name="__A08" localSheetId="30">'[36]A01-1'!$A$5:$C$36</definedName>
    <definedName name="__qyc1234" localSheetId="30">#REF!</definedName>
    <definedName name="_1A01_" localSheetId="30">#REF!</definedName>
    <definedName name="_2A01_" localSheetId="30">#REF!</definedName>
    <definedName name="_2A08_" localSheetId="30">'[39]A01-1'!$A$5:$C$36</definedName>
    <definedName name="_4A08_" localSheetId="30">'[36]A01-1'!$A$5:$C$36</definedName>
    <definedName name="_A01" localSheetId="30">#REF!</definedName>
    <definedName name="_A08" localSheetId="30">'[36]A01-1'!$A$5:$C$36</definedName>
    <definedName name="_a8756" localSheetId="30">'[40]A01-1'!$A$5:$C$36</definedName>
    <definedName name="_xlnm._FilterDatabase" localSheetId="30" hidden="1">'2022年岳池县国有资本经营预算支出预算表'!$A$4:$D$22</definedName>
    <definedName name="_qyc1234" localSheetId="30">#REF!</definedName>
    <definedName name="______________A01" localSheetId="30">#REF!</definedName>
    <definedName name="_____A08" localSheetId="30">'[40]A01-1'!$A$5:$C$36</definedName>
    <definedName name="Database" localSheetId="30" hidden="1">#REF!</definedName>
    <definedName name="___________qyc1234" localSheetId="30">#REF!</definedName>
    <definedName name="地区名称" localSheetId="30">#REF!</definedName>
    <definedName name="分类" localSheetId="30">#REF!</definedName>
    <definedName name="市州" localSheetId="30">[44]Sheet1!$A$2:$U$2</definedName>
    <definedName name="行业" localSheetId="30">[44]Sheet1!$W$2:$W$9</definedName>
    <definedName name="形式" localSheetId="30">#REF!</definedName>
    <definedName name="支出" localSheetId="30">#REF!</definedName>
    <definedName name="_______________A01" localSheetId="31">#REF!</definedName>
    <definedName name="_______________A08" localSheetId="31">'[36]A01-1'!$A$5:$C$36</definedName>
    <definedName name="_____________A01" localSheetId="31">#REF!</definedName>
    <definedName name="_____________A08" localSheetId="31">'[43]A01-1'!$A$5:$C$36</definedName>
    <definedName name="____________A01" localSheetId="31">#REF!</definedName>
    <definedName name="___________A01" localSheetId="31">#REF!</definedName>
    <definedName name="__________A01" localSheetId="31">#REF!</definedName>
    <definedName name="__________qyc1234" localSheetId="31">#REF!</definedName>
    <definedName name="_________A01" localSheetId="31">#REF!</definedName>
    <definedName name="_________qyc1234" localSheetId="31">#REF!</definedName>
    <definedName name="________A01" localSheetId="31">#REF!</definedName>
    <definedName name="________qyc1234" localSheetId="31">#REF!</definedName>
    <definedName name="_______A01" localSheetId="31">#REF!</definedName>
    <definedName name="_______A08" localSheetId="31">'[42]A01-1'!$A$5:$C$36</definedName>
    <definedName name="_______qyc1234" localSheetId="31">#REF!</definedName>
    <definedName name="______A01" localSheetId="31">#REF!</definedName>
    <definedName name="______qyc1234" localSheetId="31">#REF!</definedName>
    <definedName name="_____A01" localSheetId="31">#REF!</definedName>
    <definedName name="_____qyc1234" localSheetId="31">#REF!</definedName>
    <definedName name="____1A01_" localSheetId="31">#REF!</definedName>
    <definedName name="____2A08_" localSheetId="31">'[37]A01-1'!$A$5:$C$36</definedName>
    <definedName name="____A01" localSheetId="31">#REF!</definedName>
    <definedName name="____A08" localSheetId="31">'[41]A01-1'!$A$5:$C$36</definedName>
    <definedName name="____qyc1234" localSheetId="31">#REF!</definedName>
    <definedName name="___1A01_" localSheetId="31">#REF!</definedName>
    <definedName name="___2A08_" localSheetId="31">'[36]A01-1'!$A$5:$C$36</definedName>
    <definedName name="___A01" localSheetId="31">#REF!</definedName>
    <definedName name="___A08" localSheetId="31">'[41]A01-1'!$A$5:$C$36</definedName>
    <definedName name="___qyc1234" localSheetId="31">#REF!</definedName>
    <definedName name="__1A01_" localSheetId="31">#REF!</definedName>
    <definedName name="__2A01_" localSheetId="31">#REF!</definedName>
    <definedName name="__2A08_" localSheetId="31">'[36]A01-1'!$A$5:$C$36</definedName>
    <definedName name="__4A08_" localSheetId="31">'[36]A01-1'!$A$5:$C$36</definedName>
    <definedName name="__A01" localSheetId="31">#REF!</definedName>
    <definedName name="__A08" localSheetId="31">'[36]A01-1'!$A$5:$C$36</definedName>
    <definedName name="__qyc1234" localSheetId="31">#REF!</definedName>
    <definedName name="_1A01_" localSheetId="31">#REF!</definedName>
    <definedName name="_2A01_" localSheetId="31">#REF!</definedName>
    <definedName name="_2A08_" localSheetId="31">'[39]A01-1'!$A$5:$C$36</definedName>
    <definedName name="_4A08_" localSheetId="31">'[36]A01-1'!$A$5:$C$36</definedName>
    <definedName name="_A01" localSheetId="31">#REF!</definedName>
    <definedName name="_A08" localSheetId="31">'[36]A01-1'!$A$5:$C$36</definedName>
    <definedName name="_a8756" localSheetId="31">'[40]A01-1'!$A$5:$C$36</definedName>
    <definedName name="_qyc1234" localSheetId="31">#REF!</definedName>
    <definedName name="______________A01" localSheetId="31">#REF!</definedName>
    <definedName name="_____A08" localSheetId="31">'[40]A01-1'!$A$5:$C$36</definedName>
    <definedName name="Database" localSheetId="31" hidden="1">#REF!</definedName>
    <definedName name="___________qyc1234" localSheetId="31">#REF!</definedName>
    <definedName name="地区名称" localSheetId="31">#REF!</definedName>
    <definedName name="分类" localSheetId="31">#REF!</definedName>
    <definedName name="市州" localSheetId="31">[44]Sheet1!$A$2:$U$2</definedName>
    <definedName name="行业" localSheetId="31">[44]Sheet1!$W$2:$W$9</definedName>
    <definedName name="形式" localSheetId="31">#REF!</definedName>
    <definedName name="支出" localSheetId="31">#REF!</definedName>
    <definedName name="_______________A01" localSheetId="35">#REF!</definedName>
    <definedName name="_______________A08" localSheetId="35">'[31]A01-1'!$A$5:$C$36</definedName>
    <definedName name="_____________A01" localSheetId="35">#REF!</definedName>
    <definedName name="_____________A08" localSheetId="35">'[43]A01-1'!$A$5:$C$36</definedName>
    <definedName name="____________A01" localSheetId="35">#REF!</definedName>
    <definedName name="___________A01" localSheetId="35">#REF!</definedName>
    <definedName name="__________A01" localSheetId="35">#REF!</definedName>
    <definedName name="__________qyc1234" localSheetId="35">#REF!</definedName>
    <definedName name="_________A01" localSheetId="35">#REF!</definedName>
    <definedName name="_________qyc1234" localSheetId="35">#REF!</definedName>
    <definedName name="________A01" localSheetId="35">#REF!</definedName>
    <definedName name="________qyc1234" localSheetId="35">#REF!</definedName>
    <definedName name="_______A01" localSheetId="35">#REF!</definedName>
    <definedName name="_______A08" localSheetId="35">'[42]A01-1'!$A$5:$C$36</definedName>
    <definedName name="_______qyc1234" localSheetId="35">#REF!</definedName>
    <definedName name="______A01" localSheetId="35">#REF!</definedName>
    <definedName name="______qyc1234" localSheetId="35">#REF!</definedName>
    <definedName name="_____A01" localSheetId="35">#REF!</definedName>
    <definedName name="_____qyc1234" localSheetId="35">#REF!</definedName>
    <definedName name="____1A01_" localSheetId="35">#REF!</definedName>
    <definedName name="____2A08_" localSheetId="35">'[32]A01-1'!$A$5:$C$36</definedName>
    <definedName name="____A01" localSheetId="35">#REF!</definedName>
    <definedName name="____A08" localSheetId="35">'[33]A01-1'!$A$5:$C$36</definedName>
    <definedName name="____qyc1234" localSheetId="35">#REF!</definedName>
    <definedName name="___1A01_" localSheetId="35">#REF!</definedName>
    <definedName name="___2A08_" localSheetId="35">'[31]A01-1'!$A$5:$C$36</definedName>
    <definedName name="___A01" localSheetId="35">#REF!</definedName>
    <definedName name="___A08" localSheetId="35">'[33]A01-1'!$A$5:$C$36</definedName>
    <definedName name="___qyc1234" localSheetId="35">#REF!</definedName>
    <definedName name="__1A01_" localSheetId="35">#REF!</definedName>
    <definedName name="__2A01_" localSheetId="35">#REF!</definedName>
    <definedName name="__2A08_" localSheetId="35">'[31]A01-1'!$A$5:$C$36</definedName>
    <definedName name="__4A08_" localSheetId="35">'[31]A01-1'!$A$5:$C$36</definedName>
    <definedName name="__A01" localSheetId="35">#REF!</definedName>
    <definedName name="__A08" localSheetId="35">'[31]A01-1'!$A$5:$C$36</definedName>
    <definedName name="__qyc1234" localSheetId="35">#REF!</definedName>
    <definedName name="_1A01_" localSheetId="35">#REF!</definedName>
    <definedName name="_2A01_" localSheetId="35">#REF!</definedName>
    <definedName name="_2A08_" localSheetId="35">'[34]A01-1'!$A$5:$C$36</definedName>
    <definedName name="_4A08_" localSheetId="35">'[31]A01-1'!$A$5:$C$36</definedName>
    <definedName name="_A01" localSheetId="35">#REF!</definedName>
    <definedName name="_A08" localSheetId="35">'[31]A01-1'!$A$5:$C$36</definedName>
    <definedName name="_a8756" localSheetId="35">'[35]A01-1'!$A$5:$C$36</definedName>
    <definedName name="_qyc1234" localSheetId="35">#REF!</definedName>
    <definedName name="Database" localSheetId="35" hidden="1">#REF!</definedName>
    <definedName name="地区名称" localSheetId="35">#REF!</definedName>
    <definedName name="分类" localSheetId="35">#REF!</definedName>
    <definedName name="市州" localSheetId="35">[44]Sheet1!$A$2:$U$2</definedName>
    <definedName name="行业" localSheetId="35">[44]Sheet1!$W$2:$W$9</definedName>
    <definedName name="形式" localSheetId="35">#REF!</definedName>
    <definedName name="支出" localSheetId="35">#REF!</definedName>
    <definedName name="_______________A01" localSheetId="10">#REF!</definedName>
    <definedName name="_______________A08" localSheetId="10">'[22]A01-1'!$A$5:$C$36</definedName>
    <definedName name="____1A01_" localSheetId="10">#REF!</definedName>
    <definedName name="____2A08_" localSheetId="10">'[23]A01-1'!$A$5:$C$36</definedName>
    <definedName name="____A01" localSheetId="10">#REF!</definedName>
    <definedName name="____A08" localSheetId="10">'[25]A01-1'!$A$5:$C$36</definedName>
    <definedName name="___1A01_" localSheetId="10">#REF!</definedName>
    <definedName name="___2A08_" localSheetId="10">'[22]A01-1'!$A$5:$C$36</definedName>
    <definedName name="___A01" localSheetId="10">#REF!</definedName>
    <definedName name="___A08" localSheetId="10">'[25]A01-1'!$A$5:$C$36</definedName>
    <definedName name="__1A01_" localSheetId="10">#REF!</definedName>
    <definedName name="__2A01_" localSheetId="10">#REF!</definedName>
    <definedName name="__2A08_" localSheetId="10">'[22]A01-1'!$A$5:$C$36</definedName>
    <definedName name="__4A08_" localSheetId="10">'[22]A01-1'!$A$5:$C$36</definedName>
    <definedName name="__A01" localSheetId="10">#REF!</definedName>
    <definedName name="__A08" localSheetId="10">'[22]A01-1'!$A$5:$C$36</definedName>
    <definedName name="_1A01_" localSheetId="10">#REF!</definedName>
    <definedName name="_2A01_" localSheetId="10">#REF!</definedName>
    <definedName name="_2A08_" localSheetId="10">'[24]A01-1'!$A$5:$C$36</definedName>
    <definedName name="_4A08_" localSheetId="10">'[22]A01-1'!$A$5:$C$36</definedName>
    <definedName name="_A01" localSheetId="10">#REF!</definedName>
    <definedName name="_A08" localSheetId="10">'[22]A01-1'!$A$5:$C$36</definedName>
    <definedName name="_a8756" localSheetId="10">'[7]A01-1'!$A$5:$C$36</definedName>
    <definedName name="_qyc1234" localSheetId="10">#REF!</definedName>
    <definedName name="_____A01" localSheetId="10">#REF!</definedName>
    <definedName name="Database" localSheetId="10" hidden="1">#REF!</definedName>
    <definedName name="__qyc1234" localSheetId="10">#REF!</definedName>
    <definedName name="地区名称" localSheetId="10">#REF!</definedName>
    <definedName name="支出" localSheetId="10">#REF!</definedName>
    <definedName name="______A01" localSheetId="10">#REF!</definedName>
    <definedName name="___qyc1234" localSheetId="10">#REF!</definedName>
    <definedName name="________________________A01" localSheetId="10">#REF!</definedName>
    <definedName name="_________________________A08" localSheetId="10">'[8]A01-1'!$A$5:$C$36</definedName>
    <definedName name="____________________qyc1234" localSheetId="10">#REF!</definedName>
    <definedName name="_______A01" localSheetId="10">#REF!</definedName>
    <definedName name="_______A08" localSheetId="10">'[8]A01-1'!$A$5:$C$36</definedName>
    <definedName name="____qyc1234" localSheetId="10">#REF!</definedName>
    <definedName name="_xlnm._FilterDatabase" localSheetId="10" hidden="1">'2022年岳池县本级一般公共预算 经济分类科目支出预算表'!$A$5:$A$12</definedName>
    <definedName name="_______________A01" localSheetId="11">#REF!</definedName>
    <definedName name="_______________A08" localSheetId="11">'[22]A01-1'!$A$5:$C$36</definedName>
    <definedName name="____1A01_" localSheetId="11">#REF!</definedName>
    <definedName name="____2A08_" localSheetId="11">'[23]A01-1'!$A$5:$C$36</definedName>
    <definedName name="____A01" localSheetId="11">#REF!</definedName>
    <definedName name="____A08" localSheetId="11">'[25]A01-1'!$A$5:$C$36</definedName>
    <definedName name="___1A01_" localSheetId="11">#REF!</definedName>
    <definedName name="___2A08_" localSheetId="11">'[22]A01-1'!$A$5:$C$36</definedName>
    <definedName name="___A01" localSheetId="11">#REF!</definedName>
    <definedName name="___A08" localSheetId="11">'[25]A01-1'!$A$5:$C$36</definedName>
    <definedName name="__1A01_" localSheetId="11">#REF!</definedName>
    <definedName name="__2A01_" localSheetId="11">#REF!</definedName>
    <definedName name="__2A08_" localSheetId="11">'[22]A01-1'!$A$5:$C$36</definedName>
    <definedName name="__4A08_" localSheetId="11">'[22]A01-1'!$A$5:$C$36</definedName>
    <definedName name="__A01" localSheetId="11">#REF!</definedName>
    <definedName name="__A08" localSheetId="11">'[22]A01-1'!$A$5:$C$36</definedName>
    <definedName name="_1A01_" localSheetId="11">#REF!</definedName>
    <definedName name="_2A01_" localSheetId="11">#REF!</definedName>
    <definedName name="_2A08_" localSheetId="11">'[24]A01-1'!$A$5:$C$36</definedName>
    <definedName name="_4A08_" localSheetId="11">'[22]A01-1'!$A$5:$C$36</definedName>
    <definedName name="_A01" localSheetId="11">#REF!</definedName>
    <definedName name="_A08" localSheetId="11">'[22]A01-1'!$A$5:$C$36</definedName>
    <definedName name="_a8756" localSheetId="11">'[7]A01-1'!$A$5:$C$36</definedName>
    <definedName name="_qyc1234" localSheetId="11">#REF!</definedName>
    <definedName name="_____A01" localSheetId="11">#REF!</definedName>
    <definedName name="Database" localSheetId="11" hidden="1">#REF!</definedName>
    <definedName name="__qyc1234" localSheetId="11">#REF!</definedName>
    <definedName name="地区名称" localSheetId="11">#REF!</definedName>
    <definedName name="支出" localSheetId="11">#REF!</definedName>
    <definedName name="______A01" localSheetId="11">#REF!</definedName>
    <definedName name="___qyc1234" localSheetId="11">#REF!</definedName>
    <definedName name="________________________A01" localSheetId="11">#REF!</definedName>
    <definedName name="_________________________A08" localSheetId="11">'[8]A01-1'!$A$5:$C$36</definedName>
    <definedName name="____________________qyc1234" localSheetId="11">#REF!</definedName>
    <definedName name="_______A01" localSheetId="11">#REF!</definedName>
    <definedName name="_______A08" localSheetId="11">'[8]A01-1'!$A$5:$C$36</definedName>
    <definedName name="____qyc1234" localSheetId="11">#REF!</definedName>
    <definedName name="_xlnm._FilterDatabase" localSheetId="11" hidden="1">'2022年岳池县本级一般公共预算 经济分类科目基本支出预算表'!$A$5:$A$12</definedName>
    <definedName name="_xlnm._FilterDatabase" localSheetId="49" hidden="1">岳池县2022年年初新增地方政府债券资金安排表!$4:$16</definedName>
    <definedName name="_xlnm._FilterDatabase" localSheetId="52" hidden="1">岳池县2022年限额调整地方政府债券资金安排表!$4:$8</definedName>
    <definedName name="_xlnm.Print_Titles" localSheetId="4">'2022年岳池县一般公共预算支出预算表（详表）'!$3:$3</definedName>
    <definedName name="_xlnm.Print_Area" localSheetId="12">'2022年岳池县一般公共预算 转移支付和税收返还预算表'!$A$1:$C$64</definedName>
  </definedNames>
  <calcPr calcId="144525"/>
</workbook>
</file>

<file path=xl/sharedStrings.xml><?xml version="1.0" encoding="utf-8"?>
<sst xmlns="http://schemas.openxmlformats.org/spreadsheetml/2006/main" count="4923" uniqueCount="2092">
  <si>
    <t>四川省政府预决算公开参考样表
（2022 年版）</t>
  </si>
  <si>
    <t>第一部分    政府预算公开参考样表</t>
  </si>
  <si>
    <t>第二部分    政府决算公开参考样表</t>
  </si>
  <si>
    <t>样表1</t>
  </si>
  <si>
    <t>2022年岳池县一般公共预算收入预算表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</si>
  <si>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</si>
  <si>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</si>
  <si>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</si>
  <si>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</si>
  <si>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</si>
  <si>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</si>
  <si>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</si>
  <si>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</si>
  <si>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</si>
  <si>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</si>
  <si>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</si>
  <si>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</si>
  <si>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</si>
  <si>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</si>
  <si>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</si>
  <si>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</si>
  <si>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</si>
  <si>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</si>
  <si>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</si>
  <si>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</si>
  <si>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</si>
  <si>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</si>
  <si>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</si>
  <si>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</si>
  <si>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</si>
  <si>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</si>
  <si>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</si>
  <si>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</si>
  <si>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</si>
  <si>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</si>
  <si>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</si>
  <si>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2022年岳池县一般公共预算支出预算表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</si>
  <si>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</si>
  <si>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</si>
  <si>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</si>
  <si>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</si>
  <si>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</si>
  <si>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</si>
  <si>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</si>
  <si>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</si>
  <si>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</si>
  <si>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</si>
  <si>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</si>
  <si>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</si>
  <si>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</si>
  <si>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</si>
  <si>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</si>
  <si>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</si>
  <si>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</si>
  <si>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</si>
  <si>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</si>
  <si>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</si>
  <si>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</si>
  <si>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</si>
  <si>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</si>
  <si>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</si>
  <si>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</si>
  <si>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</si>
  <si>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</si>
  <si>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</si>
  <si>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</si>
  <si>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</si>
  <si>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</si>
  <si>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r>
      <rPr>
        <sz val="14"/>
        <rFont val="方正黑体_GBK"/>
        <charset val="134"/>
      </rPr>
      <t>样表2-1</t>
    </r>
    <r>
      <rPr>
        <sz val="14"/>
        <rFont val="方正小标宋_GBK"/>
        <charset val="134"/>
      </rPr>
      <t xml:space="preserve">
               岳池县2021年一般公共预算支出执行情况和2022年预算表</t>
    </r>
  </si>
  <si>
    <t>科目编码</t>
  </si>
  <si>
    <t>科目名称</t>
  </si>
  <si>
    <t>2021年预算数</t>
  </si>
  <si>
    <r>
      <rPr>
        <b/>
        <sz val="10"/>
        <rFont val="Times New Roman"/>
        <charset val="0"/>
      </rPr>
      <t>2021</t>
    </r>
    <r>
      <rPr>
        <b/>
        <sz val="10"/>
        <rFont val="宋体"/>
        <charset val="134"/>
      </rPr>
      <t>年执行数</t>
    </r>
  </si>
  <si>
    <r>
      <rPr>
        <b/>
        <sz val="10"/>
        <rFont val="Times New Roman"/>
        <charset val="0"/>
      </rPr>
      <t>2022</t>
    </r>
    <r>
      <rPr>
        <b/>
        <sz val="10"/>
        <rFont val="宋体"/>
        <charset val="134"/>
      </rPr>
      <t>年预算数</t>
    </r>
  </si>
  <si>
    <r>
      <rPr>
        <b/>
        <sz val="10"/>
        <rFont val="宋体"/>
        <charset val="134"/>
      </rPr>
      <t>按可比口径比上年预算增长</t>
    </r>
    <r>
      <rPr>
        <b/>
        <sz val="10"/>
        <rFont val="Times New Roman"/>
        <charset val="0"/>
      </rPr>
      <t>%</t>
    </r>
  </si>
  <si>
    <t>总合计</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</si>
  <si>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</si>
  <si>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</si>
  <si>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</si>
  <si>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</si>
  <si>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</si>
  <si>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</si>
  <si>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</si>
  <si>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</si>
  <si>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</si>
  <si>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</si>
  <si>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</si>
  <si>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</si>
  <si>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</si>
  <si>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</si>
  <si>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</si>
  <si>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</si>
  <si>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</si>
  <si>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</si>
  <si>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</si>
  <si>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</si>
  <si>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</si>
  <si>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</si>
  <si>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</si>
  <si>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</si>
  <si>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</si>
  <si>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</si>
  <si>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</si>
  <si>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</si>
  <si>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</si>
  <si>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</si>
  <si>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</si>
  <si>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</si>
  <si>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</si>
  <si>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</si>
  <si>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</si>
  <si>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</si>
  <si>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</si>
  <si>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</si>
  <si>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</si>
  <si>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</si>
  <si>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</si>
  <si>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</si>
  <si>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</si>
  <si>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</si>
  <si>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</si>
  <si>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</si>
  <si>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</si>
  <si>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</si>
  <si>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</si>
  <si>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</si>
  <si>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</si>
  <si>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</si>
  <si>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</si>
  <si>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</si>
  <si>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</si>
  <si>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</si>
  <si>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</si>
  <si>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</si>
  <si>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</si>
  <si>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</si>
  <si>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</si>
  <si>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</si>
  <si>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</si>
  <si>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</si>
  <si>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</si>
  <si>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</si>
  <si>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</si>
  <si>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</si>
  <si>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</si>
  <si>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</si>
  <si>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</si>
  <si>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</si>
  <si>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</si>
  <si>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</si>
  <si>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</si>
  <si>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</si>
  <si>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</si>
  <si>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</si>
  <si>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</si>
  <si>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</si>
  <si>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</si>
  <si>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</si>
  <si>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</si>
  <si>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</si>
  <si>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</si>
  <si>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</si>
  <si>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</si>
  <si>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</si>
  <si>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</si>
  <si>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</si>
  <si>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</si>
  <si>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</si>
  <si>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</si>
  <si>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</si>
  <si>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</si>
  <si>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</si>
  <si>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</si>
  <si>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</si>
  <si>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</si>
  <si>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</si>
  <si>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</si>
  <si>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</si>
  <si>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</si>
  <si>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</si>
  <si>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</si>
  <si>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</si>
  <si>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</si>
  <si>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</si>
  <si>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</si>
  <si>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</si>
  <si>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</si>
  <si>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</si>
  <si>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</si>
  <si>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</si>
  <si>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</si>
  <si>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</si>
  <si>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</si>
  <si>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</si>
  <si>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</si>
  <si>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</si>
  <si>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</si>
  <si>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</si>
  <si>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</si>
  <si>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</si>
  <si>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</si>
  <si>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其他一般公共服务支出</t>
  </si>
  <si>
    <t>国家赔偿费用支出</t>
  </si>
  <si>
    <t>外交支出</t>
  </si>
  <si>
    <t>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</si>
  <si>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</si>
  <si>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</si>
  <si>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</si>
  <si>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</si>
  <si>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</si>
  <si>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</si>
  <si>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</si>
  <si>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</si>
  <si>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</si>
  <si>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</si>
  <si>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</si>
  <si>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</si>
  <si>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</si>
  <si>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</si>
  <si>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</si>
  <si>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</si>
  <si>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</si>
  <si>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</si>
  <si>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</si>
  <si>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</si>
  <si>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</si>
  <si>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</si>
  <si>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</si>
  <si>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</si>
  <si>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</si>
  <si>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</si>
  <si>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</si>
  <si>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</si>
  <si>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</si>
  <si>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</si>
  <si>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</si>
  <si>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</si>
  <si>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</si>
  <si>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</si>
  <si>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</si>
  <si>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</si>
  <si>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</si>
  <si>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</si>
  <si>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</si>
  <si>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</si>
  <si>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</si>
  <si>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</si>
  <si>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</si>
  <si>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</si>
  <si>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</si>
  <si>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</si>
  <si>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</si>
  <si>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</si>
  <si>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</si>
  <si>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</si>
  <si>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</si>
  <si>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</si>
  <si>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</si>
  <si>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</si>
  <si>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</si>
  <si>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</si>
  <si>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</si>
  <si>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</si>
  <si>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</si>
  <si>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</si>
  <si>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</si>
  <si>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</si>
  <si>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</si>
  <si>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</si>
  <si>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</si>
  <si>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</si>
  <si>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</si>
  <si>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</si>
  <si>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</si>
  <si>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</si>
  <si>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</si>
  <si>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</si>
  <si>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</si>
  <si>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</si>
  <si>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</si>
  <si>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</si>
  <si>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</si>
  <si>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</si>
  <si>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</si>
  <si>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</si>
  <si>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</si>
  <si>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</si>
  <si>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</si>
  <si>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</si>
  <si>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</si>
  <si>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</si>
  <si>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</si>
  <si>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</si>
  <si>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</si>
  <si>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</si>
  <si>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</si>
  <si>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</si>
  <si>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</si>
  <si>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</si>
  <si>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</si>
  <si>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</si>
  <si>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</si>
  <si>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</si>
  <si>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</si>
  <si>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</si>
  <si>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</si>
  <si>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</si>
  <si>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</si>
  <si>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</si>
  <si>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</si>
  <si>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</si>
  <si>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</si>
  <si>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</si>
  <si>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</si>
  <si>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</si>
  <si>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</si>
  <si>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</si>
  <si>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</si>
  <si>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</si>
  <si>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</si>
  <si>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</si>
  <si>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</si>
  <si>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</si>
  <si>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</si>
  <si>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</si>
  <si>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</si>
  <si>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</si>
  <si>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</si>
  <si>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</si>
  <si>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</si>
  <si>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</si>
  <si>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</si>
  <si>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</si>
  <si>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</si>
  <si>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</si>
  <si>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</si>
  <si>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</si>
  <si>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</si>
  <si>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</si>
  <si>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</si>
  <si>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</si>
  <si>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</si>
  <si>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</si>
  <si>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</si>
  <si>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</si>
  <si>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</si>
  <si>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</si>
  <si>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</si>
  <si>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</si>
  <si>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</si>
  <si>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</si>
  <si>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</si>
  <si>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</si>
  <si>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</si>
  <si>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</si>
  <si>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</si>
  <si>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</si>
  <si>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</si>
  <si>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</si>
  <si>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</si>
  <si>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</si>
  <si>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</si>
  <si>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</si>
  <si>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</si>
  <si>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</si>
  <si>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</si>
  <si>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</si>
  <si>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</si>
  <si>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</si>
  <si>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</si>
  <si>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</si>
  <si>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</si>
  <si>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</si>
  <si>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</si>
  <si>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</si>
  <si>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</si>
  <si>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</si>
  <si>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</si>
  <si>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</si>
  <si>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</si>
  <si>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</si>
  <si>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</si>
  <si>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</si>
  <si>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</si>
  <si>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</si>
  <si>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</si>
  <si>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</si>
  <si>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</si>
  <si>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</si>
  <si>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</si>
  <si>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</si>
  <si>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</si>
  <si>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</si>
  <si>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</si>
  <si>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</si>
  <si>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</si>
  <si>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</si>
  <si>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</si>
  <si>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</si>
  <si>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</si>
  <si>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</si>
  <si>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</si>
  <si>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</si>
  <si>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</si>
  <si>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</si>
  <si>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</si>
  <si>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</si>
  <si>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</si>
  <si>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</si>
  <si>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</si>
  <si>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</si>
  <si>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</si>
  <si>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</si>
  <si>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</si>
  <si>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</si>
  <si>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</si>
  <si>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</si>
  <si>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</si>
  <si>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</si>
  <si>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</si>
  <si>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</si>
  <si>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</si>
  <si>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</si>
  <si>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</si>
  <si>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</si>
  <si>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</si>
  <si>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</si>
  <si>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</si>
  <si>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</si>
  <si>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</si>
  <si>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</si>
  <si>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</si>
  <si>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</si>
  <si>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</si>
  <si>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</si>
  <si>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</si>
  <si>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</si>
  <si>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</si>
  <si>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</si>
  <si>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</si>
  <si>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</si>
  <si>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</si>
  <si>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</si>
  <si>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</si>
  <si>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</si>
  <si>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</si>
  <si>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</si>
  <si>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</si>
  <si>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</si>
  <si>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</si>
  <si>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</si>
  <si>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</si>
  <si>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</si>
  <si>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</si>
  <si>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</si>
  <si>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</si>
  <si>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</si>
  <si>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</si>
  <si>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</si>
  <si>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</si>
  <si>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</si>
  <si>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</si>
  <si>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</si>
  <si>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</si>
  <si>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</si>
  <si>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</si>
  <si>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</si>
  <si>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</si>
  <si>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</si>
  <si>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</si>
  <si>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</si>
  <si>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</si>
  <si>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</si>
  <si>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</si>
  <si>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</si>
  <si>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</si>
  <si>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</si>
  <si>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</si>
  <si>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</si>
  <si>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</si>
  <si>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</si>
  <si>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</si>
  <si>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</si>
  <si>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</si>
  <si>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</si>
  <si>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</si>
  <si>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</si>
  <si>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</si>
  <si>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</si>
  <si>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</si>
  <si>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</si>
  <si>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</si>
  <si>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</si>
  <si>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</si>
  <si>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</si>
  <si>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</si>
  <si>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</si>
  <si>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</si>
  <si>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</si>
  <si>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</si>
  <si>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</si>
  <si>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</si>
  <si>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</si>
  <si>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</si>
  <si>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</si>
  <si>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</si>
  <si>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</si>
  <si>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</si>
  <si>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</si>
  <si>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</si>
  <si>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</si>
  <si>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</si>
  <si>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</si>
  <si>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</si>
  <si>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</si>
  <si>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</si>
  <si>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</si>
  <si>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</si>
  <si>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</si>
  <si>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</si>
  <si>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</si>
  <si>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</si>
  <si>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</si>
  <si>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</si>
  <si>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</si>
  <si>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</si>
  <si>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</si>
  <si>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</si>
  <si>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</si>
  <si>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</si>
  <si>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</si>
  <si>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</si>
  <si>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</si>
  <si>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</si>
  <si>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</si>
  <si>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</si>
  <si>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</si>
  <si>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</si>
  <si>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</si>
  <si>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</si>
  <si>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</si>
  <si>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</si>
  <si>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</si>
  <si>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</si>
  <si>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</si>
  <si>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</si>
  <si>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</si>
  <si>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</si>
  <si>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</si>
  <si>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</si>
  <si>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</si>
  <si>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</si>
  <si>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</si>
  <si>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</si>
  <si>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</si>
  <si>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</si>
  <si>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</si>
  <si>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</si>
  <si>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</si>
  <si>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</si>
  <si>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</si>
  <si>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</si>
  <si>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</si>
  <si>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</si>
  <si>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</si>
  <si>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</si>
  <si>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</si>
  <si>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</si>
  <si>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</si>
  <si>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</si>
  <si>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</si>
  <si>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</si>
  <si>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</si>
  <si>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</si>
  <si>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</si>
  <si>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</si>
  <si>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</si>
  <si>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</si>
  <si>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</si>
  <si>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</si>
  <si>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</si>
  <si>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</si>
  <si>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</si>
  <si>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</si>
  <si>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</si>
  <si>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</si>
  <si>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</si>
  <si>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</si>
  <si>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</si>
  <si>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</si>
  <si>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</si>
  <si>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</si>
  <si>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</si>
  <si>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</si>
  <si>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</si>
  <si>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</si>
  <si>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</si>
  <si>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</si>
  <si>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</si>
  <si>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</si>
  <si>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</si>
  <si>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</si>
  <si>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</si>
  <si>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</si>
  <si>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</si>
  <si>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天然林保护</t>
  </si>
  <si>
    <t>森林管护</t>
  </si>
  <si>
    <t>社会保险补助</t>
  </si>
  <si>
    <t>政策性社会性支出补助</t>
  </si>
  <si>
    <t>天然林保护工程建设</t>
  </si>
  <si>
    <t>停伐补助</t>
  </si>
  <si>
    <t>其他天然林保护支出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</si>
  <si>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</si>
  <si>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</si>
  <si>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</si>
  <si>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</si>
  <si>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</si>
  <si>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</si>
  <si>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</si>
  <si>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</si>
  <si>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</si>
  <si>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</si>
  <si>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</si>
  <si>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</si>
  <si>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</si>
  <si>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</si>
  <si>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</si>
  <si>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</si>
  <si>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</si>
  <si>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</si>
  <si>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</si>
  <si>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</si>
  <si>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</si>
  <si>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</si>
  <si>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</si>
  <si>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能源科技装备</t>
  </si>
  <si>
    <t>能源行业管理</t>
  </si>
  <si>
    <t>能源管理</t>
  </si>
  <si>
    <t>农村电网建设</t>
  </si>
  <si>
    <t>其他能源管理事务支出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</si>
  <si>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</si>
  <si>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</si>
  <si>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</si>
  <si>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</si>
  <si>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</si>
  <si>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</si>
  <si>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</si>
  <si>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</si>
  <si>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</si>
  <si>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</si>
  <si>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</si>
  <si>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</si>
  <si>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</si>
  <si>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</si>
  <si>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</si>
  <si>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</si>
  <si>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</si>
  <si>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</si>
  <si>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</si>
  <si>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</si>
  <si>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</si>
  <si>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</si>
  <si>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</si>
  <si>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</si>
  <si>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</si>
  <si>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</si>
  <si>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</si>
  <si>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</si>
  <si>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</si>
  <si>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</si>
  <si>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</si>
  <si>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</si>
  <si>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</si>
  <si>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</si>
  <si>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农业资源保护修复与利用</t>
  </si>
  <si>
    <t>农村道路建设</t>
  </si>
  <si>
    <t>渔业发展</t>
  </si>
  <si>
    <t>对高校毕业生到基层任职补助</t>
  </si>
  <si>
    <t>农田建设</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</si>
  <si>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</si>
  <si>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</si>
  <si>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</si>
  <si>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</si>
  <si>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</si>
  <si>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</si>
  <si>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</si>
  <si>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</si>
  <si>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</si>
  <si>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</si>
  <si>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</si>
  <si>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对外合作与交流</t>
  </si>
  <si>
    <t>产业化管理</t>
  </si>
  <si>
    <t>信息管理</t>
  </si>
  <si>
    <t>林区公共支出</t>
  </si>
  <si>
    <t>贷款贴息</t>
  </si>
  <si>
    <t>林业草原防灾减灾</t>
  </si>
  <si>
    <t>草原管理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</si>
  <si>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</si>
  <si>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</si>
  <si>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</si>
  <si>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</si>
  <si>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</si>
  <si>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</si>
  <si>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</si>
  <si>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</si>
  <si>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</si>
  <si>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</si>
  <si>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</si>
  <si>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</si>
  <si>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</si>
  <si>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</si>
  <si>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</si>
  <si>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</si>
  <si>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</si>
  <si>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</si>
  <si>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</si>
  <si>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</si>
  <si>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</si>
  <si>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农村人畜饮水</t>
  </si>
  <si>
    <t>南水北调工程建设</t>
  </si>
  <si>
    <t>南水北调工程管理</t>
  </si>
  <si>
    <t>其他水利支出</t>
  </si>
  <si>
    <t>巩固脱贫衔接乡村振兴</t>
  </si>
  <si>
    <t>农村基础设施建设</t>
  </si>
  <si>
    <t>生产发展</t>
  </si>
  <si>
    <t>社会发展</t>
  </si>
  <si>
    <t>贷款奖补和贴息</t>
  </si>
  <si>
    <t>“三西”农业建设专项补助</t>
  </si>
  <si>
    <t>其他巩固脱贫衔接乡村振兴支出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</si>
  <si>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</si>
  <si>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</si>
  <si>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</si>
  <si>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</si>
  <si>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</si>
  <si>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</si>
  <si>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</si>
  <si>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</si>
  <si>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</si>
  <si>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</si>
  <si>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</si>
  <si>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</si>
  <si>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</si>
  <si>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</si>
  <si>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</si>
  <si>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</si>
  <si>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</si>
  <si>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</si>
  <si>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</si>
  <si>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</si>
  <si>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</si>
  <si>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</si>
  <si>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</si>
  <si>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</si>
  <si>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</si>
  <si>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</si>
  <si>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</si>
  <si>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</si>
  <si>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</si>
  <si>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</si>
  <si>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</si>
  <si>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</si>
  <si>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</si>
  <si>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</si>
  <si>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</si>
  <si>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</si>
  <si>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</si>
  <si>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</si>
  <si>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</si>
  <si>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</si>
  <si>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</si>
  <si>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</si>
  <si>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</si>
  <si>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</si>
  <si>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</si>
  <si>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</si>
  <si>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</si>
  <si>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</si>
  <si>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</si>
  <si>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</si>
  <si>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</si>
  <si>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</si>
  <si>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</si>
  <si>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</si>
  <si>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</si>
  <si>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</si>
  <si>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</si>
  <si>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</si>
  <si>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</si>
  <si>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</si>
  <si>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其他交通运输支出</t>
  </si>
  <si>
    <t>公共交通运营补助</t>
  </si>
  <si>
    <t>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</si>
  <si>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</si>
  <si>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</si>
  <si>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</si>
  <si>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</si>
  <si>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</si>
  <si>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</si>
  <si>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</si>
  <si>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</si>
  <si>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</si>
  <si>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</si>
  <si>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</si>
  <si>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</si>
  <si>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</si>
  <si>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</si>
  <si>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</si>
  <si>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</si>
  <si>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</si>
  <si>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</si>
  <si>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</si>
  <si>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</si>
  <si>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</si>
  <si>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</si>
  <si>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</si>
  <si>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</si>
  <si>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</si>
  <si>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</si>
  <si>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</si>
  <si>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</si>
  <si>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</si>
  <si>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</si>
  <si>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</si>
  <si>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</si>
  <si>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</si>
  <si>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</si>
  <si>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</si>
  <si>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</si>
  <si>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</si>
  <si>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</si>
  <si>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</si>
  <si>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</si>
  <si>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</si>
  <si>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</si>
  <si>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</si>
  <si>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</si>
  <si>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</si>
  <si>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</si>
  <si>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</si>
  <si>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</si>
  <si>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</si>
  <si>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</si>
  <si>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</si>
  <si>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</si>
  <si>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</si>
  <si>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</si>
  <si>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</si>
  <si>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</si>
  <si>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</si>
  <si>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</si>
  <si>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</si>
  <si>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</si>
  <si>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</si>
  <si>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</si>
  <si>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</si>
  <si>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</si>
  <si>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</si>
  <si>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</si>
  <si>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</si>
  <si>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</si>
  <si>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</si>
  <si>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</si>
  <si>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</si>
  <si>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</si>
  <si>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</si>
  <si>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</si>
  <si>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</si>
  <si>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</si>
  <si>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</si>
  <si>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其他金融调控支出</t>
  </si>
  <si>
    <t>其他金融支出</t>
  </si>
  <si>
    <t>重点企业贷款贴息</t>
  </si>
  <si>
    <t>援助其他地区支出</t>
  </si>
  <si>
    <t>一般公共服务</t>
  </si>
  <si>
    <t>教育</t>
  </si>
  <si>
    <t>文化旅游体育与传媒</t>
  </si>
  <si>
    <t>卫生健康</t>
  </si>
  <si>
    <t>节能环保</t>
  </si>
  <si>
    <t>交通运输</t>
  </si>
  <si>
    <t>住房保障</t>
  </si>
  <si>
    <t>其他支出</t>
  </si>
  <si>
    <t>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</si>
  <si>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</si>
  <si>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</si>
  <si>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</si>
  <si>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</si>
  <si>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</si>
  <si>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</si>
  <si>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</si>
  <si>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</si>
  <si>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</si>
  <si>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</si>
  <si>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</si>
  <si>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</si>
  <si>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</si>
  <si>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</si>
  <si>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</si>
  <si>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</si>
  <si>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</si>
  <si>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</si>
  <si>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</si>
  <si>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</si>
  <si>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</si>
  <si>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</si>
  <si>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</si>
  <si>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</si>
  <si>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</si>
  <si>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</si>
  <si>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</si>
  <si>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</si>
  <si>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</si>
  <si>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</si>
  <si>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</si>
  <si>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</si>
  <si>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</si>
  <si>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</si>
  <si>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</si>
  <si>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</si>
  <si>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</si>
  <si>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</si>
  <si>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</si>
  <si>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</si>
  <si>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</si>
  <si>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</si>
  <si>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</si>
  <si>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</si>
  <si>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</si>
  <si>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</si>
  <si>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</si>
  <si>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</si>
  <si>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</si>
  <si>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</si>
  <si>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</si>
  <si>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</si>
  <si>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</si>
  <si>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</si>
  <si>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</si>
  <si>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</si>
  <si>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</si>
  <si>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粮油物资事务</t>
  </si>
  <si>
    <t>财务和审计支出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</si>
  <si>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</si>
  <si>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</si>
  <si>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</si>
  <si>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</si>
  <si>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</si>
  <si>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</si>
  <si>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</si>
  <si>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</si>
  <si>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</si>
  <si>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</si>
  <si>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</si>
  <si>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其他粮油物资事务支出</t>
  </si>
  <si>
    <t>能源储备</t>
  </si>
  <si>
    <t>石油储备</t>
  </si>
  <si>
    <t>天然铀能源储备</t>
  </si>
  <si>
    <t>煤炭储备</t>
  </si>
  <si>
    <t>成品油储备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</si>
  <si>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</si>
  <si>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</si>
  <si>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</si>
  <si>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</si>
  <si>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</si>
  <si>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</si>
  <si>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</si>
  <si>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</si>
  <si>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</si>
  <si>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</si>
  <si>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</si>
  <si>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</si>
  <si>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</si>
  <si>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</si>
  <si>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</si>
  <si>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</si>
  <si>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</si>
  <si>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</si>
  <si>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</si>
  <si>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</si>
  <si>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</si>
  <si>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</si>
  <si>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</si>
  <si>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</si>
  <si>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</si>
  <si>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</si>
  <si>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</si>
  <si>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</si>
  <si>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</si>
  <si>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</si>
  <si>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</si>
  <si>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</si>
  <si>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</si>
  <si>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</si>
  <si>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</si>
  <si>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</si>
  <si>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</si>
  <si>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</si>
  <si>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</si>
  <si>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</si>
  <si>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</si>
  <si>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</si>
  <si>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</si>
  <si>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</si>
  <si>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</si>
  <si>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</si>
  <si>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</si>
  <si>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</si>
  <si>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</si>
  <si>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</si>
  <si>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</si>
  <si>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</si>
  <si>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</si>
  <si>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</si>
  <si>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预备费</t>
  </si>
  <si>
    <t>年初预留</t>
  </si>
  <si>
    <t>债务还本支出</t>
  </si>
  <si>
    <t>中央政府国内债务还本支出</t>
  </si>
  <si>
    <t>中央政府国外债务还本支出</t>
  </si>
  <si>
    <t>中央政府境外发行主权债券还本支出</t>
  </si>
  <si>
    <t>中央政府向外国政府借款还本支出</t>
  </si>
  <si>
    <t>中央政府向国际金融组织借款还本支出</t>
  </si>
  <si>
    <t>中央政府其他国外借款还本支出</t>
  </si>
  <si>
    <t>地方政府一般债务还本支出</t>
  </si>
  <si>
    <t>地方政府一般债券还本支出</t>
  </si>
  <si>
    <t>地方政府向外国政府借款还本支出</t>
  </si>
  <si>
    <t>地方政府向国际组织借款还本支出</t>
  </si>
  <si>
    <t>地方政府其他一般债务还本支出</t>
  </si>
  <si>
    <t>债务付息支出</t>
  </si>
  <si>
    <t>中央政府国内债务付息支出</t>
  </si>
  <si>
    <t>中央政府国外债务付息支出</t>
  </si>
  <si>
    <t>中央政府境外发行主权债券付息支出</t>
  </si>
  <si>
    <t>中央政府向外国政府借款付息支出</t>
  </si>
  <si>
    <t>中央政府向国际金融组织借款付息支出</t>
  </si>
  <si>
    <t>中央政府其他国外借款付息支出</t>
  </si>
  <si>
    <t>地方政府一般债务付息支出</t>
  </si>
  <si>
    <t>地方政府一般债券付息支出</t>
  </si>
  <si>
    <t>地方政府向外国政府借款付息支出</t>
  </si>
  <si>
    <t>地方政府向国际组织借款付息支出</t>
  </si>
  <si>
    <t>地方政府其他一般债务付息支出</t>
  </si>
  <si>
    <t>债务发行费用支出</t>
  </si>
  <si>
    <t>中央政府国内债务发行费用支出</t>
  </si>
  <si>
    <t>中央政府国外债务发行费用支出</t>
  </si>
  <si>
    <t>地方政府一般债务发行费用支出</t>
  </si>
  <si>
    <t>样表3</t>
  </si>
  <si>
    <t>2022年岳池县一般公共预算收支预算平衡表</t>
  </si>
  <si>
    <t>收   入</t>
  </si>
  <si>
    <t>支   出</t>
  </si>
  <si>
    <t>一般公共预算收入</t>
  </si>
  <si>
    <t>一般公共预算支出</t>
  </si>
  <si>
    <t>转移性收入</t>
  </si>
  <si>
    <t>转移性支出</t>
  </si>
  <si>
    <t>上级补助收入</t>
  </si>
  <si>
    <t>上解支出</t>
  </si>
  <si>
    <t>返还性收入</t>
  </si>
  <si>
    <t>体制上解支出</t>
  </si>
  <si>
    <t>一般性转移支付收入</t>
  </si>
  <si>
    <t>专项上解支出</t>
  </si>
  <si>
    <t>专项转移支付收入</t>
  </si>
  <si>
    <t>调出资金</t>
  </si>
  <si>
    <t>上年结余收入</t>
  </si>
  <si>
    <t>区域间转移性支出</t>
  </si>
  <si>
    <t>调入资金</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</si>
  <si>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</si>
  <si>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</si>
  <si>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</si>
  <si>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</si>
  <si>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</si>
  <si>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</si>
  <si>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</si>
  <si>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</si>
  <si>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</si>
  <si>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</si>
  <si>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</si>
  <si>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</si>
  <si>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</si>
  <si>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</si>
  <si>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</si>
  <si>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区域间转移性收入</t>
  </si>
  <si>
    <t>接受其他地区援助收入</t>
  </si>
  <si>
    <t>生态保护补偿转移性收入</t>
  </si>
  <si>
    <t>土地指标调剂转移性收入</t>
  </si>
  <si>
    <t>其他转移性收入</t>
  </si>
  <si>
    <t>……</t>
  </si>
  <si>
    <t>动用预算稳定调节基金</t>
  </si>
  <si>
    <t>国债转贷收入</t>
  </si>
  <si>
    <t>国债转贷资金上年结余</t>
  </si>
  <si>
    <t>国债转贷转补助数</t>
  </si>
  <si>
    <t>收  入  总  计</t>
  </si>
  <si>
    <t>支  出  总  计</t>
  </si>
  <si>
    <t>样表4</t>
  </si>
  <si>
    <t>2022年岳池县县级一般公共预算收入预算表</t>
  </si>
  <si>
    <t>样表5</t>
  </si>
  <si>
    <t>2022年岳池县县级一般公共预算支出预算表</t>
  </si>
  <si>
    <r>
      <rPr>
        <sz val="14"/>
        <rFont val="方正黑体_GBK"/>
        <charset val="134"/>
      </rPr>
      <t>样表5-1</t>
    </r>
    <r>
      <rPr>
        <sz val="14"/>
        <rFont val="方正小标宋_GBK"/>
        <charset val="134"/>
      </rPr>
      <t xml:space="preserve">
               岳池县县级2021年一般公共预算支出执行情况和2022年预算表</t>
    </r>
  </si>
  <si>
    <t>样表6</t>
  </si>
  <si>
    <t>2022年岳池县县级一般公共预算收支预算平衡表</t>
  </si>
  <si>
    <t>样表7</t>
  </si>
  <si>
    <t>2022年岳池县本级一般公共预算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</si>
  <si>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</si>
  <si>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</si>
  <si>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</si>
  <si>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</si>
  <si>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</si>
  <si>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</si>
  <si>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</si>
  <si>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</si>
  <si>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</si>
  <si>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</si>
  <si>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</si>
  <si>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</si>
  <si>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</si>
  <si>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</si>
  <si>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</si>
  <si>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</si>
  <si>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</si>
  <si>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</si>
  <si>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房屋建筑物购建</t>
  </si>
  <si>
    <t>基础设施建设</t>
  </si>
  <si>
    <t>公务用车购置</t>
  </si>
  <si>
    <t>土地征迁补偿和安置支出</t>
  </si>
  <si>
    <t>设备购置</t>
  </si>
  <si>
    <t>大型修缮</t>
  </si>
  <si>
    <t>其他资本性支出</t>
  </si>
  <si>
    <t>四、机关资本性支出（二）</t>
  </si>
  <si>
    <t>五、对事业单位经常性补助</t>
  </si>
  <si>
    <t>工资福利支出</t>
  </si>
  <si>
    <t>商品和服务支出</t>
  </si>
  <si>
    <t>其他对事业单位补助</t>
  </si>
  <si>
    <t>六、对事业单位资本性补助</t>
  </si>
  <si>
    <t>资本性支出（一）</t>
  </si>
  <si>
    <t>资本性支出（二）</t>
  </si>
  <si>
    <t>七、对企业补助</t>
  </si>
  <si>
    <t>费用补贴</t>
  </si>
  <si>
    <t>利息补贴</t>
  </si>
  <si>
    <t>其他对企业补助</t>
  </si>
  <si>
    <t>八、对企业资本性支出</t>
  </si>
  <si>
    <t>对企业资本性支出（一）</t>
  </si>
  <si>
    <t>对企业资本性支出（二）</t>
  </si>
  <si>
    <t>九、对个人和家庭的补助</t>
  </si>
  <si>
    <t>社会福利和救助</t>
  </si>
  <si>
    <t>助学金</t>
  </si>
  <si>
    <t>个人农业生产补贴</t>
  </si>
  <si>
    <t>离退休费</t>
  </si>
  <si>
    <t>其他对个人和家庭补助</t>
  </si>
  <si>
    <t>十、对社会保障基金补助</t>
  </si>
  <si>
    <t>对社会保险基金补助</t>
  </si>
  <si>
    <t>十一、债务付息及费用支出</t>
  </si>
  <si>
    <t>国内债务付息</t>
  </si>
  <si>
    <t>国外债务付息</t>
  </si>
  <si>
    <t>国内债务发行费用</t>
  </si>
  <si>
    <t>十二、债务还本支出</t>
  </si>
  <si>
    <t>十三、转移性支出</t>
  </si>
  <si>
    <t>十四、预备性及预留</t>
  </si>
  <si>
    <t>十五、其他支出</t>
  </si>
  <si>
    <t>赠与</t>
  </si>
  <si>
    <t>对民间非营利组织和群众性自治组织补贴</t>
  </si>
  <si>
    <t>样表8</t>
  </si>
  <si>
    <t>2022年岳池县本级一般公共预算
经济分类科目基本支出预算表</t>
  </si>
  <si>
    <t>三、对事业单位经常性补助</t>
  </si>
  <si>
    <t>四、对个人和家庭的补助</t>
  </si>
  <si>
    <t>样表9</t>
  </si>
  <si>
    <t>2022年岳池县一般公共预算
转移支付和税收返还预算表</t>
  </si>
  <si>
    <t>转移支付名称</t>
  </si>
  <si>
    <t>上年执行数</t>
  </si>
  <si>
    <t>本年预算数</t>
  </si>
  <si>
    <t>一、一般性转移支付</t>
  </si>
  <si>
    <r>
      <rPr>
        <sz val="10"/>
        <color rgb="FF000000"/>
        <rFont val="Times New Roman"/>
        <charset val="134"/>
      </rPr>
      <t xml:space="preserve">    </t>
    </r>
    <r>
      <rPr>
        <sz val="10"/>
        <color rgb="FF000000"/>
        <rFont val="宋体"/>
        <charset val="134"/>
      </rPr>
      <t>均衡性转移支付</t>
    </r>
    <r>
      <rPr>
        <sz val="10"/>
        <color rgb="FF000000"/>
        <rFont val="宋体"/>
        <charset val="134"/>
      </rPr>
      <t>收入</t>
    </r>
  </si>
  <si>
    <r>
      <rPr>
        <sz val="10"/>
        <color rgb="FF000000"/>
        <rFont val="Times New Roman"/>
        <charset val="134"/>
      </rPr>
      <t xml:space="preserve">    </t>
    </r>
    <r>
      <rPr>
        <sz val="10"/>
        <color rgb="FF000000"/>
        <rFont val="宋体"/>
        <charset val="134"/>
      </rPr>
      <t>县级基本财力保障机制奖补资金</t>
    </r>
    <r>
      <rPr>
        <sz val="10"/>
        <color rgb="FF000000"/>
        <rFont val="宋体"/>
        <charset val="134"/>
      </rPr>
      <t>收入</t>
    </r>
  </si>
  <si>
    <r>
      <rPr>
        <sz val="10"/>
        <color rgb="FF000000"/>
        <rFont val="Times New Roman"/>
        <charset val="134"/>
      </rPr>
      <t xml:space="preserve">    </t>
    </r>
    <r>
      <rPr>
        <sz val="10"/>
        <color rgb="FF000000"/>
        <rFont val="宋体"/>
        <charset val="134"/>
      </rPr>
      <t>结算补助</t>
    </r>
    <r>
      <rPr>
        <sz val="10"/>
        <color rgb="FF000000"/>
        <rFont val="宋体"/>
        <charset val="134"/>
      </rPr>
      <t>收入</t>
    </r>
  </si>
  <si>
    <r>
      <rPr>
        <sz val="10"/>
        <color rgb="FF000000"/>
        <rFont val="Times New Roman"/>
        <charset val="134"/>
      </rPr>
      <t xml:space="preserve">    </t>
    </r>
    <r>
      <rPr>
        <sz val="10"/>
        <color rgb="FF000000"/>
        <rFont val="宋体"/>
        <charset val="134"/>
      </rPr>
      <t>资源枯竭型城市补助收入</t>
    </r>
  </si>
  <si>
    <r>
      <rPr>
        <sz val="10"/>
        <color rgb="FF000000"/>
        <rFont val="Times New Roman"/>
        <charset val="134"/>
      </rPr>
      <t xml:space="preserve">    </t>
    </r>
    <r>
      <rPr>
        <sz val="10"/>
        <color rgb="FF000000"/>
        <rFont val="宋体"/>
        <charset val="134"/>
      </rPr>
      <t>企业事业单位划转补助</t>
    </r>
    <r>
      <rPr>
        <sz val="10"/>
        <color rgb="FF000000"/>
        <rFont val="宋体"/>
        <charset val="134"/>
      </rPr>
      <t>收入</t>
    </r>
  </si>
  <si>
    <r>
      <rPr>
        <sz val="10"/>
        <color rgb="FF000000"/>
        <rFont val="Times New Roman"/>
        <charset val="134"/>
      </rPr>
      <t xml:space="preserve">    </t>
    </r>
    <r>
      <rPr>
        <sz val="10"/>
        <color rgb="FF000000"/>
        <rFont val="宋体"/>
        <charset val="134"/>
      </rPr>
      <t>产粮</t>
    </r>
    <r>
      <rPr>
        <sz val="10"/>
        <color rgb="FF000000"/>
        <rFont val="Times New Roman"/>
        <charset val="134"/>
      </rPr>
      <t>(</t>
    </r>
    <r>
      <rPr>
        <sz val="10"/>
        <color rgb="FF000000"/>
        <rFont val="宋体"/>
        <charset val="134"/>
      </rPr>
      <t>油</t>
    </r>
    <r>
      <rPr>
        <sz val="10"/>
        <color rgb="FF000000"/>
        <rFont val="Times New Roman"/>
        <charset val="134"/>
      </rPr>
      <t>)</t>
    </r>
    <r>
      <rPr>
        <sz val="10"/>
        <color rgb="FF000000"/>
        <rFont val="宋体"/>
        <charset val="134"/>
      </rPr>
      <t>大县奖励资金</t>
    </r>
    <r>
      <rPr>
        <sz val="10"/>
        <color rgb="FF000000"/>
        <rFont val="宋体"/>
        <charset val="134"/>
      </rPr>
      <t>收入</t>
    </r>
  </si>
  <si>
    <r>
      <rPr>
        <sz val="10"/>
        <color rgb="FF000000"/>
        <rFont val="Times New Roman"/>
        <charset val="134"/>
      </rPr>
      <t xml:space="preserve">    </t>
    </r>
    <r>
      <rPr>
        <sz val="10"/>
        <color rgb="FF000000"/>
        <rFont val="宋体"/>
        <charset val="134"/>
      </rPr>
      <t>重点生态功能区转移支付</t>
    </r>
    <r>
      <rPr>
        <sz val="10"/>
        <color rgb="FF000000"/>
        <rFont val="宋体"/>
        <charset val="134"/>
      </rPr>
      <t>收入</t>
    </r>
  </si>
  <si>
    <r>
      <rPr>
        <sz val="10"/>
        <color rgb="FF000000"/>
        <rFont val="Times New Roman"/>
        <charset val="134"/>
      </rPr>
      <t xml:space="preserve">    </t>
    </r>
    <r>
      <rPr>
        <sz val="10"/>
        <color rgb="FF000000"/>
        <rFont val="宋体"/>
        <charset val="134"/>
      </rPr>
      <t>固定数额补助</t>
    </r>
    <r>
      <rPr>
        <sz val="10"/>
        <color rgb="FF000000"/>
        <rFont val="宋体"/>
        <charset val="134"/>
      </rPr>
      <t>收入</t>
    </r>
  </si>
  <si>
    <r>
      <rPr>
        <sz val="10"/>
        <color rgb="FF000000"/>
        <rFont val="Times New Roman"/>
        <charset val="134"/>
      </rPr>
      <t xml:space="preserve">    </t>
    </r>
    <r>
      <rPr>
        <sz val="10"/>
        <color rgb="FF000000"/>
        <rFont val="宋体"/>
        <charset val="134"/>
      </rPr>
      <t>革命老区转移支付</t>
    </r>
    <r>
      <rPr>
        <sz val="10"/>
        <color rgb="FF000000"/>
        <rFont val="宋体"/>
        <charset val="134"/>
      </rPr>
      <t>收入</t>
    </r>
  </si>
  <si>
    <r>
      <rPr>
        <sz val="10"/>
        <color rgb="FF000000"/>
        <rFont val="Times New Roman"/>
        <charset val="134"/>
      </rPr>
      <t xml:space="preserve">    </t>
    </r>
    <r>
      <rPr>
        <sz val="10"/>
        <color rgb="FF000000"/>
        <rFont val="宋体"/>
        <charset val="134"/>
      </rPr>
      <t>贫困地区转移支付</t>
    </r>
    <r>
      <rPr>
        <sz val="10"/>
        <color rgb="FF000000"/>
        <rFont val="宋体"/>
        <charset val="134"/>
      </rPr>
      <t>收入</t>
    </r>
  </si>
  <si>
    <t xml:space="preserve">   一般公共服务共同财政事权转移支付收入</t>
  </si>
  <si>
    <r>
      <rPr>
        <sz val="10"/>
        <color rgb="FF000000"/>
        <rFont val="Times New Roman"/>
        <charset val="134"/>
      </rPr>
      <t xml:space="preserve">    </t>
    </r>
    <r>
      <rPr>
        <sz val="10"/>
        <color rgb="FF000000"/>
        <rFont val="宋体"/>
        <charset val="134"/>
      </rPr>
      <t>外交共同财政事权转移支付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</si>
  <si>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国防共同财政事权转移支付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</si>
  <si>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公共安全共同财政事权转移支付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</si>
  <si>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教育共同财政事权转移支付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</si>
  <si>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科学技术共同财政事权转移支付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</si>
  <si>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文化旅游体育与传媒共同财政事权转移支付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</si>
  <si>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社会保障和就业共同财政事权转移支付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</si>
  <si>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卫生健康共同财政事权转移支付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</si>
  <si>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节能环保共同财政事权转移支付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</si>
  <si>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城乡社区共同财政事权转移支付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</si>
  <si>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农林水共同财政事权转移支付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</si>
  <si>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交通运输共同财政事权转移支付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</si>
  <si>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住房保障共同财政事权转移支付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</si>
  <si>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粮油物资储备共同财政事权转移支付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</si>
  <si>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灾害防治及应急管理共同财政事权转移支付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</si>
  <si>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其他共同财政事权转移支付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</si>
  <si>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其他一般性转移支付</t>
    </r>
    <r>
      <rPr>
        <sz val="10"/>
        <color rgb="FF000000"/>
        <rFont val="宋体"/>
        <charset val="134"/>
      </rPr>
      <t>收入</t>
    </r>
  </si>
  <si>
    <t xml:space="preserve"> 税收返还</t>
  </si>
  <si>
    <r>
      <rPr>
        <sz val="10"/>
        <color rgb="FF000000"/>
        <rFont val="Times New Roman"/>
        <charset val="134"/>
      </rPr>
      <t xml:space="preserve">    </t>
    </r>
    <r>
      <rPr>
        <sz val="10"/>
        <color rgb="FF000000"/>
        <rFont val="宋体"/>
        <charset val="134"/>
      </rPr>
      <t>所得税基数返还收入</t>
    </r>
  </si>
  <si>
    <r>
      <rPr>
        <sz val="10"/>
        <color rgb="FF000000"/>
        <rFont val="Times New Roman"/>
        <charset val="134"/>
      </rPr>
      <t xml:space="preserve">    </t>
    </r>
    <r>
      <rPr>
        <sz val="10"/>
        <color rgb="FF000000"/>
        <rFont val="宋体"/>
        <charset val="134"/>
      </rPr>
      <t>成品油税费改革税收返还收入</t>
    </r>
  </si>
  <si>
    <r>
      <rPr>
        <sz val="10"/>
        <color rgb="FF000000"/>
        <rFont val="Times New Roman"/>
        <charset val="134"/>
      </rPr>
      <t xml:space="preserve">    </t>
    </r>
    <r>
      <rPr>
        <sz val="10"/>
        <color rgb="FF000000"/>
        <rFont val="宋体"/>
        <charset val="134"/>
      </rPr>
      <t>增值税税收返还收入</t>
    </r>
  </si>
  <si>
    <r>
      <rPr>
        <sz val="10"/>
        <color rgb="FF000000"/>
        <rFont val="Times New Roman"/>
        <charset val="134"/>
      </rPr>
      <t xml:space="preserve">    </t>
    </r>
    <r>
      <rPr>
        <sz val="10"/>
        <color rgb="FF000000"/>
        <rFont val="宋体"/>
        <charset val="134"/>
      </rPr>
      <t>消费税税收返还收入</t>
    </r>
  </si>
  <si>
    <r>
      <rPr>
        <sz val="10"/>
        <color rgb="FF000000"/>
        <rFont val="Times New Roman"/>
        <charset val="134"/>
      </rPr>
      <t xml:space="preserve">    </t>
    </r>
    <r>
      <rPr>
        <sz val="10"/>
        <color rgb="FF000000"/>
        <rFont val="宋体"/>
        <charset val="134"/>
      </rPr>
      <t>增值税</t>
    </r>
    <r>
      <rPr>
        <sz val="10"/>
        <color rgb="FF000000"/>
        <rFont val="Times New Roman"/>
        <charset val="134"/>
      </rPr>
      <t>“</t>
    </r>
    <r>
      <rPr>
        <sz val="10"/>
        <color rgb="FF000000"/>
        <rFont val="宋体"/>
        <charset val="134"/>
      </rPr>
      <t>五五分享</t>
    </r>
    <r>
      <rPr>
        <sz val="10"/>
        <color rgb="FF000000"/>
        <rFont val="Times New Roman"/>
        <charset val="134"/>
      </rPr>
      <t>”</t>
    </r>
    <r>
      <rPr>
        <sz val="10"/>
        <color rgb="FF000000"/>
        <rFont val="宋体"/>
        <charset val="134"/>
      </rPr>
      <t>税收返还收入</t>
    </r>
  </si>
  <si>
    <r>
      <rPr>
        <sz val="10"/>
        <color rgb="FF000000"/>
        <rFont val="Times New Roman"/>
        <charset val="134"/>
      </rPr>
      <t xml:space="preserve">    </t>
    </r>
    <r>
      <rPr>
        <sz val="10"/>
        <color rgb="FF000000"/>
        <rFont val="宋体"/>
        <charset val="134"/>
      </rPr>
      <t>其他税收返还收入</t>
    </r>
  </si>
  <si>
    <t xml:space="preserve"> 体制结算补助</t>
  </si>
  <si>
    <t>二、专项转移支付</t>
  </si>
  <si>
    <r>
      <rPr>
        <sz val="10"/>
        <color rgb="FF000000"/>
        <rFont val="Times New Roman"/>
        <charset val="134"/>
      </rPr>
      <t xml:space="preserve">    </t>
    </r>
    <r>
      <rPr>
        <sz val="10"/>
        <color rgb="FF000000"/>
        <rFont val="宋体"/>
        <charset val="134"/>
      </rPr>
      <t>一般公共服务</t>
    </r>
  </si>
  <si>
    <r>
      <rPr>
        <sz val="10"/>
        <color rgb="FF000000"/>
        <rFont val="Times New Roman"/>
        <charset val="134"/>
      </rPr>
      <t xml:space="preserve">    </t>
    </r>
    <r>
      <rPr>
        <sz val="10"/>
        <color rgb="FF000000"/>
        <rFont val="宋体"/>
        <charset val="134"/>
      </rPr>
      <t>外交</t>
    </r>
  </si>
  <si>
    <r>
      <rPr>
        <sz val="10"/>
        <color rgb="FF000000"/>
        <rFont val="Times New Roman"/>
        <charset val="134"/>
      </rPr>
      <t xml:space="preserve">    </t>
    </r>
    <r>
      <rPr>
        <sz val="10"/>
        <color rgb="FF000000"/>
        <rFont val="宋体"/>
        <charset val="134"/>
      </rPr>
      <t>国防</t>
    </r>
  </si>
  <si>
    <r>
      <rPr>
        <sz val="10"/>
        <color rgb="FF000000"/>
        <rFont val="Times New Roman"/>
        <charset val="134"/>
      </rPr>
      <t xml:space="preserve">    </t>
    </r>
    <r>
      <rPr>
        <sz val="10"/>
        <color rgb="FF000000"/>
        <rFont val="宋体"/>
        <charset val="134"/>
      </rPr>
      <t>公共安全</t>
    </r>
  </si>
  <si>
    <r>
      <rPr>
        <sz val="10"/>
        <color rgb="FF000000"/>
        <rFont val="Times New Roman"/>
        <charset val="134"/>
      </rPr>
      <t xml:space="preserve">    </t>
    </r>
    <r>
      <rPr>
        <sz val="10"/>
        <color rgb="FF000000"/>
        <rFont val="宋体"/>
        <charset val="134"/>
      </rPr>
      <t>教育</t>
    </r>
  </si>
  <si>
    <r>
      <rPr>
        <sz val="10"/>
        <color rgb="FF000000"/>
        <rFont val="Times New Roman"/>
        <charset val="134"/>
      </rPr>
      <t xml:space="preserve">    </t>
    </r>
    <r>
      <rPr>
        <sz val="10"/>
        <color rgb="FF000000"/>
        <rFont val="宋体"/>
        <charset val="134"/>
      </rPr>
      <t>科学技术</t>
    </r>
  </si>
  <si>
    <r>
      <rPr>
        <sz val="10"/>
        <color rgb="FF000000"/>
        <rFont val="Times New Roman"/>
        <charset val="134"/>
      </rPr>
      <t xml:space="preserve">    </t>
    </r>
    <r>
      <rPr>
        <sz val="10"/>
        <color rgb="FF000000"/>
        <rFont val="宋体"/>
        <charset val="134"/>
      </rPr>
      <t>文化旅游体育与传媒</t>
    </r>
  </si>
  <si>
    <r>
      <rPr>
        <sz val="10"/>
        <color rgb="FF000000"/>
        <rFont val="Times New Roman"/>
        <charset val="134"/>
      </rPr>
      <t xml:space="preserve">    </t>
    </r>
    <r>
      <rPr>
        <sz val="10"/>
        <color rgb="FF000000"/>
        <rFont val="宋体"/>
        <charset val="134"/>
      </rPr>
      <t>社会保障和就业</t>
    </r>
  </si>
  <si>
    <r>
      <rPr>
        <sz val="10"/>
        <color rgb="FF000000"/>
        <rFont val="Times New Roman"/>
        <charset val="134"/>
      </rPr>
      <t xml:space="preserve">    </t>
    </r>
    <r>
      <rPr>
        <sz val="10"/>
        <color rgb="FF000000"/>
        <rFont val="宋体"/>
        <charset val="134"/>
      </rPr>
      <t>卫生健康</t>
    </r>
  </si>
  <si>
    <r>
      <rPr>
        <sz val="10"/>
        <color rgb="FF000000"/>
        <rFont val="Times New Roman"/>
        <charset val="134"/>
      </rPr>
      <t xml:space="preserve">    </t>
    </r>
    <r>
      <rPr>
        <sz val="10"/>
        <color rgb="FF000000"/>
        <rFont val="宋体"/>
        <charset val="134"/>
      </rPr>
      <t>节能环保</t>
    </r>
  </si>
  <si>
    <r>
      <rPr>
        <sz val="10"/>
        <color rgb="FF000000"/>
        <rFont val="Times New Roman"/>
        <charset val="134"/>
      </rPr>
      <t xml:space="preserve">    </t>
    </r>
    <r>
      <rPr>
        <sz val="10"/>
        <color rgb="FF000000"/>
        <rFont val="宋体"/>
        <charset val="134"/>
      </rPr>
      <t>城乡社区</t>
    </r>
  </si>
  <si>
    <r>
      <rPr>
        <sz val="10"/>
        <color rgb="FF000000"/>
        <rFont val="Times New Roman"/>
        <charset val="134"/>
      </rPr>
      <t xml:space="preserve">    </t>
    </r>
    <r>
      <rPr>
        <sz val="10"/>
        <color rgb="FF000000"/>
        <rFont val="宋体"/>
        <charset val="134"/>
      </rPr>
      <t>农林水</t>
    </r>
  </si>
  <si>
    <r>
      <rPr>
        <sz val="10"/>
        <color rgb="FF000000"/>
        <rFont val="Times New Roman"/>
        <charset val="134"/>
      </rPr>
      <t xml:space="preserve">    </t>
    </r>
    <r>
      <rPr>
        <sz val="10"/>
        <color rgb="FF000000"/>
        <rFont val="宋体"/>
        <charset val="134"/>
      </rPr>
      <t>交通运输</t>
    </r>
  </si>
  <si>
    <r>
      <rPr>
        <sz val="10"/>
        <color rgb="FF000000"/>
        <rFont val="Times New Roman"/>
        <charset val="134"/>
      </rPr>
      <t xml:space="preserve">    </t>
    </r>
    <r>
      <rPr>
        <sz val="10"/>
        <color rgb="FF000000"/>
        <rFont val="宋体"/>
        <charset val="134"/>
      </rPr>
      <t>资源勘探信息等</t>
    </r>
  </si>
  <si>
    <r>
      <rPr>
        <sz val="10"/>
        <color rgb="FF000000"/>
        <rFont val="Times New Roman"/>
        <charset val="134"/>
      </rPr>
      <t xml:space="preserve">    </t>
    </r>
    <r>
      <rPr>
        <sz val="10"/>
        <color rgb="FF000000"/>
        <rFont val="宋体"/>
        <charset val="134"/>
      </rPr>
      <t>商业服务业等</t>
    </r>
  </si>
  <si>
    <r>
      <rPr>
        <sz val="10"/>
        <color rgb="FF000000"/>
        <rFont val="Times New Roman"/>
        <charset val="134"/>
      </rPr>
      <t xml:space="preserve">    </t>
    </r>
    <r>
      <rPr>
        <sz val="10"/>
        <color rgb="FF000000"/>
        <rFont val="宋体"/>
        <charset val="134"/>
      </rPr>
      <t>金融</t>
    </r>
  </si>
  <si>
    <r>
      <rPr>
        <sz val="10"/>
        <color rgb="FF000000"/>
        <rFont val="Times New Roman"/>
        <charset val="134"/>
      </rPr>
      <t xml:space="preserve">    </t>
    </r>
    <r>
      <rPr>
        <sz val="10"/>
        <color rgb="FF000000"/>
        <rFont val="宋体"/>
        <charset val="134"/>
      </rPr>
      <t>自然资源海洋气象等</t>
    </r>
  </si>
  <si>
    <r>
      <rPr>
        <sz val="10"/>
        <color rgb="FF000000"/>
        <rFont val="Times New Roman"/>
        <charset val="134"/>
      </rPr>
      <t xml:space="preserve">    </t>
    </r>
    <r>
      <rPr>
        <sz val="10"/>
        <color rgb="FF000000"/>
        <rFont val="宋体"/>
        <charset val="134"/>
      </rPr>
      <t>住房保障</t>
    </r>
  </si>
  <si>
    <r>
      <rPr>
        <sz val="10"/>
        <color rgb="FF000000"/>
        <rFont val="Times New Roman"/>
        <charset val="134"/>
      </rPr>
      <t xml:space="preserve">    </t>
    </r>
    <r>
      <rPr>
        <sz val="10"/>
        <color rgb="FF000000"/>
        <rFont val="宋体"/>
        <charset val="134"/>
      </rPr>
      <t>粮油物资储备</t>
    </r>
  </si>
  <si>
    <r>
      <rPr>
        <sz val="10"/>
        <color rgb="FF000000"/>
        <rFont val="Times New Roman"/>
        <charset val="134"/>
      </rPr>
      <t xml:space="preserve">    </t>
    </r>
    <r>
      <rPr>
        <sz val="10"/>
        <color rgb="FF000000"/>
        <rFont val="宋体"/>
        <charset val="134"/>
      </rPr>
      <t>灾害防治及应急管理</t>
    </r>
  </si>
  <si>
    <r>
      <rPr>
        <sz val="10"/>
        <color rgb="FF000000"/>
        <rFont val="Times New Roman"/>
        <charset val="134"/>
      </rPr>
      <t xml:space="preserve">    </t>
    </r>
    <r>
      <rPr>
        <sz val="10"/>
        <color rgb="FF000000"/>
        <rFont val="宋体"/>
        <charset val="134"/>
      </rPr>
      <t>其他</t>
    </r>
    <r>
      <rPr>
        <sz val="10"/>
        <color rgb="FF000000"/>
        <rFont val="宋体"/>
        <charset val="134"/>
      </rPr>
      <t>收入</t>
    </r>
  </si>
  <si>
    <t>样表10</t>
  </si>
  <si>
    <t>2022年岳池县对下一般公共预算
转移支付和税收返还预算表（分项目）</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</si>
  <si>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</si>
  <si>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</si>
  <si>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</si>
  <si>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</si>
  <si>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</si>
  <si>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</si>
  <si>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</si>
  <si>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</si>
  <si>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</si>
  <si>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</si>
  <si>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</si>
  <si>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</si>
  <si>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</si>
  <si>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</si>
  <si>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</si>
  <si>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</si>
  <si>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</si>
  <si>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其中：民族事业发展专项资金</t>
  </si>
  <si>
    <t xml:space="preserve">          帮扶干部风险保障金</t>
  </si>
  <si>
    <t xml:space="preserve">            ……</t>
  </si>
  <si>
    <t>空表说明：此表无数据</t>
  </si>
  <si>
    <t>样表10-1</t>
  </si>
  <si>
    <t>2022年岳池县对下一般公共预算
转移支付和税收返还预算表（分地区）</t>
  </si>
  <si>
    <t>地区</t>
  </si>
  <si>
    <t>XX县（市、区）</t>
  </si>
  <si>
    <t>......</t>
  </si>
  <si>
    <t>体制结算补助</t>
  </si>
  <si>
    <t xml:space="preserve">    ......</t>
  </si>
  <si>
    <t>空表说明：岳池县无对下转移支付，此表无数据</t>
  </si>
  <si>
    <t>样表11</t>
  </si>
  <si>
    <t xml:space="preserve">2022年岳池县预算内基本建设支出预算表 </t>
  </si>
  <si>
    <t>单位:万元，%</t>
  </si>
  <si>
    <t>预算科目（项目）</t>
  </si>
  <si>
    <t>为上年执行</t>
  </si>
  <si>
    <t>一、本级支出</t>
  </si>
  <si>
    <t>（一）一般公共服务支出</t>
  </si>
  <si>
    <t>（二）外交支出</t>
  </si>
  <si>
    <t>（三）公共安全支出</t>
  </si>
  <si>
    <t>（四）教育支出</t>
  </si>
  <si>
    <t>（五）科学技术支出</t>
  </si>
  <si>
    <t>（六）文化体育与传媒支出</t>
  </si>
  <si>
    <t>（七）社会保障和就业支出</t>
  </si>
  <si>
    <t>（八）医疗与计划生育支出</t>
  </si>
  <si>
    <t>（九）节能环保支出</t>
  </si>
  <si>
    <t>（十）城乡社区支出</t>
  </si>
  <si>
    <t>（十一）农林水支出</t>
  </si>
  <si>
    <t>（十二）交通运输支出</t>
  </si>
  <si>
    <t>（十三）资源勘探信息等支出</t>
  </si>
  <si>
    <t>（十四）商业服务业等支出</t>
  </si>
  <si>
    <t>（十五）金融支出</t>
  </si>
  <si>
    <t>（十六）国土海洋气象等支出</t>
  </si>
  <si>
    <t>（十七）住房保障支出</t>
  </si>
  <si>
    <t>（十八）粮油物资储备支出</t>
  </si>
  <si>
    <t>（十九）其他支出</t>
  </si>
  <si>
    <t>二、对地方转移支付</t>
  </si>
  <si>
    <t>预算内基本建设支出合计</t>
  </si>
  <si>
    <t>本级支出合计</t>
  </si>
  <si>
    <t>对地方转移支付合计</t>
  </si>
  <si>
    <t>样表12</t>
  </si>
  <si>
    <t>2022年岳池县本级重大投资计划和项目情况表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</si>
  <si>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</si>
  <si>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</si>
  <si>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</si>
  <si>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</si>
  <si>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</si>
  <si>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</si>
  <si>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</si>
  <si>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</si>
  <si>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</si>
  <si>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</si>
  <si>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</si>
  <si>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</si>
  <si>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</si>
  <si>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项目一</t>
  </si>
  <si>
    <t>项目二</t>
  </si>
  <si>
    <t>二、重大社会事业和民生工程</t>
  </si>
  <si>
    <t>三、重大创新平台</t>
  </si>
  <si>
    <t>合  计</t>
  </si>
  <si>
    <t>样表13</t>
  </si>
  <si>
    <t>2022年岳池县一般公共预算
本级基本支出预算表</t>
  </si>
  <si>
    <t>样表14</t>
  </si>
  <si>
    <t>2022年岳池县政府性基金预算收入预算表</t>
  </si>
  <si>
    <t>科目列完还是答省略号？</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</si>
  <si>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</si>
  <si>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</si>
  <si>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</si>
  <si>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</si>
  <si>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</si>
  <si>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</si>
  <si>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</si>
  <si>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</si>
  <si>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</si>
  <si>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海南省高等级公路车辆通行附加费收入</t>
  </si>
  <si>
    <t>港口建设费收入</t>
  </si>
  <si>
    <t>小型水库移民扶助基金收入</t>
  </si>
  <si>
    <t>车辆通行费</t>
  </si>
  <si>
    <t>污水处理费收入</t>
  </si>
  <si>
    <t>彩票发行机构和彩票销售机构的业务费用</t>
  </si>
  <si>
    <t>国家重大水利工程建设基金收入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</si>
  <si>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</si>
  <si>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</si>
  <si>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</si>
  <si>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</si>
  <si>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</si>
  <si>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</si>
  <si>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</si>
  <si>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</si>
  <si>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</si>
  <si>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样表15</t>
  </si>
  <si>
    <t>2022年岳池县政府性基金预算支出预算表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</si>
  <si>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</si>
  <si>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</si>
  <si>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</si>
  <si>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</si>
  <si>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</si>
  <si>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</si>
  <si>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</si>
  <si>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</si>
  <si>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</si>
  <si>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</si>
  <si>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</si>
  <si>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</si>
  <si>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</si>
  <si>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</si>
  <si>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</si>
  <si>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</si>
  <si>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</si>
  <si>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</si>
  <si>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</si>
  <si>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</si>
  <si>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</si>
  <si>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</si>
  <si>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</si>
  <si>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</si>
  <si>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</si>
  <si>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</si>
  <si>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</si>
  <si>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</si>
  <si>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</si>
  <si>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</si>
  <si>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</si>
  <si>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</si>
  <si>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</si>
  <si>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</si>
  <si>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</si>
  <si>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</si>
  <si>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</si>
  <si>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</si>
  <si>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</si>
  <si>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</si>
  <si>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</si>
  <si>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</si>
  <si>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</si>
  <si>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</si>
  <si>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</si>
  <si>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</si>
  <si>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</si>
  <si>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r>
      <rPr>
        <sz val="12"/>
        <rFont val="方正黑体_GBK"/>
        <charset val="134"/>
      </rPr>
      <t xml:space="preserve">样表15-1
</t>
    </r>
    <r>
      <rPr>
        <sz val="20"/>
        <rFont val="方正小标宋_GBK"/>
        <charset val="134"/>
      </rPr>
      <t>岳池县2021年政府性基金支出执行情况和2022年预算表</t>
    </r>
  </si>
  <si>
    <r>
      <rPr>
        <b/>
        <sz val="10"/>
        <rFont val="Times New Roman"/>
        <charset val="0"/>
      </rPr>
      <t>2021</t>
    </r>
    <r>
      <rPr>
        <b/>
        <sz val="10"/>
        <rFont val="宋体"/>
        <charset val="134"/>
      </rPr>
      <t>年预算数</t>
    </r>
  </si>
  <si>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</si>
  <si>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</si>
  <si>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</si>
  <si>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</si>
  <si>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</si>
  <si>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</si>
  <si>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</si>
  <si>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</si>
  <si>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</si>
  <si>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</si>
  <si>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</si>
  <si>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</si>
  <si>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</si>
  <si>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</si>
  <si>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</si>
  <si>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</si>
  <si>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</si>
  <si>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</si>
  <si>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</si>
  <si>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</si>
  <si>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</si>
  <si>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</si>
  <si>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</si>
  <si>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</si>
  <si>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</si>
  <si>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</si>
  <si>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</si>
  <si>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</si>
  <si>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</si>
  <si>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</si>
  <si>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</si>
  <si>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</si>
  <si>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</si>
  <si>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</si>
  <si>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</si>
  <si>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</si>
  <si>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</si>
  <si>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</si>
  <si>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</si>
  <si>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</si>
  <si>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</si>
  <si>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</si>
  <si>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</si>
  <si>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</si>
  <si>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</si>
  <si>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</si>
  <si>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</si>
  <si>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</si>
  <si>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</si>
  <si>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</si>
  <si>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</si>
  <si>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</si>
  <si>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</si>
  <si>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</si>
  <si>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</si>
  <si>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</si>
  <si>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</si>
  <si>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</si>
  <si>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</si>
  <si>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</si>
  <si>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</si>
  <si>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</si>
  <si>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</si>
  <si>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</si>
  <si>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</si>
  <si>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</si>
  <si>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</si>
  <si>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</si>
  <si>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</si>
  <si>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</si>
  <si>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</si>
  <si>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</si>
  <si>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</si>
  <si>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</si>
  <si>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</si>
  <si>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</si>
  <si>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</si>
  <si>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</si>
  <si>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</si>
  <si>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</si>
  <si>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</si>
  <si>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</si>
  <si>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</si>
  <si>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</si>
  <si>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</si>
  <si>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</si>
  <si>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</si>
  <si>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</si>
  <si>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</si>
  <si>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</si>
  <si>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</si>
  <si>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</si>
  <si>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</si>
  <si>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</si>
  <si>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</si>
  <si>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</si>
  <si>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</si>
  <si>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</si>
  <si>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</si>
  <si>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</si>
  <si>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</si>
  <si>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</si>
  <si>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</si>
  <si>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</si>
  <si>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</si>
  <si>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</si>
  <si>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</si>
  <si>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</si>
  <si>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</si>
  <si>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</si>
  <si>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</si>
  <si>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</si>
  <si>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</si>
  <si>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</si>
  <si>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</si>
  <si>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</si>
  <si>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</si>
  <si>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</si>
  <si>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</si>
  <si>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</si>
  <si>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</si>
  <si>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</si>
  <si>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</si>
  <si>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</si>
  <si>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</si>
  <si>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</si>
  <si>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</si>
  <si>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</si>
  <si>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</si>
  <si>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</si>
  <si>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</si>
  <si>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</si>
  <si>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</si>
  <si>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</si>
  <si>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</si>
  <si>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</si>
  <si>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</si>
  <si>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</si>
  <si>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</si>
  <si>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</si>
  <si>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</si>
  <si>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</si>
  <si>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</si>
  <si>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</si>
  <si>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</si>
  <si>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</si>
  <si>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</si>
  <si>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</si>
  <si>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</si>
  <si>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资源勘探信息等支出</t>
  </si>
  <si>
    <t xml:space="preserve">  农网还贷资金支出</t>
  </si>
  <si>
    <t xml:space="preserve">    中央农网还贷资金支出</t>
  </si>
  <si>
    <t xml:space="preserve">    地方农网还贷资金支出</t>
  </si>
  <si>
    <t xml:space="preserve">    其他农网还贷资金支出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</si>
  <si>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</si>
  <si>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</si>
  <si>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</si>
  <si>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</si>
  <si>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</si>
  <si>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</si>
  <si>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</si>
  <si>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</si>
  <si>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</si>
  <si>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</si>
  <si>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</si>
  <si>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</si>
  <si>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</si>
  <si>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</si>
  <si>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</si>
  <si>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</si>
  <si>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</si>
  <si>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</si>
  <si>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</si>
  <si>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</si>
  <si>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</si>
  <si>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</si>
  <si>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</si>
  <si>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</si>
  <si>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</si>
  <si>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</si>
  <si>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</si>
  <si>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</si>
  <si>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</si>
  <si>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</si>
  <si>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</si>
  <si>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</si>
  <si>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</si>
  <si>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</si>
  <si>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</si>
  <si>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</si>
  <si>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</si>
  <si>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</si>
  <si>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</si>
  <si>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</si>
  <si>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</si>
  <si>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</si>
  <si>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</si>
  <si>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</si>
  <si>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</si>
  <si>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</si>
  <si>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</si>
  <si>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</si>
  <si>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</si>
  <si>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</si>
  <si>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</si>
  <si>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</si>
  <si>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</si>
  <si>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</si>
  <si>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</si>
  <si>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</si>
  <si>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</si>
  <si>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</si>
  <si>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</si>
  <si>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</si>
  <si>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</si>
  <si>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</si>
  <si>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</si>
  <si>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抗疫特别国债安排支出</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</si>
  <si>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</si>
  <si>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</si>
  <si>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</si>
  <si>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</si>
  <si>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</si>
  <si>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</si>
  <si>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</si>
  <si>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</si>
  <si>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</si>
  <si>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</si>
  <si>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</si>
  <si>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</si>
  <si>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</si>
  <si>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创业担保贷款贴息</t>
  </si>
  <si>
    <t>援企稳岗补贴</t>
  </si>
  <si>
    <t>困难群众基本生活补助</t>
  </si>
  <si>
    <t>其他抗疫相关支出</t>
  </si>
  <si>
    <t>样表16</t>
  </si>
  <si>
    <t>2022年岳池县政府性基金预算收支预算平衡表</t>
  </si>
  <si>
    <t>政府性基金预算收入</t>
  </si>
  <si>
    <t>政府性基金预算支出</t>
  </si>
  <si>
    <t>地方政府专项债务还本支出</t>
  </si>
  <si>
    <t>地方政府专项债务转贷收入</t>
  </si>
  <si>
    <t>年终结余</t>
  </si>
  <si>
    <t>样表17</t>
  </si>
  <si>
    <t>2022年岳池县县级政府性基金预算收入预算表</t>
  </si>
  <si>
    <t>样表18</t>
  </si>
  <si>
    <t>2022年岳池县县级政府性基金预算支出预算表</t>
  </si>
  <si>
    <r>
      <rPr>
        <sz val="12"/>
        <rFont val="方正黑体_GBK"/>
        <charset val="134"/>
      </rPr>
      <t xml:space="preserve">样表18-1
</t>
    </r>
    <r>
      <rPr>
        <sz val="20"/>
        <rFont val="方正小标宋_GBK"/>
        <charset val="134"/>
      </rPr>
      <t>岳池县县级2021年政府性基金支出执行情况和2022年预算表</t>
    </r>
  </si>
  <si>
    <t>样表19</t>
  </si>
  <si>
    <t>2022年岳池县县级政府性基金预算收支预算平衡表</t>
  </si>
  <si>
    <t>2022年上级对岳池县政府性基金转移支付补助预算表</t>
  </si>
  <si>
    <t>预 算 科 目</t>
  </si>
  <si>
    <t xml:space="preserve">   一、国家电影事业发展专项资金收入</t>
  </si>
  <si>
    <t xml:space="preserve">   二、大中型水库移民后期扶持基金收入</t>
  </si>
  <si>
    <t xml:space="preserve">   三、小型水库移民扶助基金收入</t>
  </si>
  <si>
    <t xml:space="preserve">   四、国有土地使用权出让收入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</si>
  <si>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</si>
  <si>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</si>
  <si>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</si>
  <si>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</si>
  <si>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</si>
  <si>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</si>
  <si>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</si>
  <si>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十二、车辆通行费</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</si>
  <si>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</si>
  <si>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</si>
  <si>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</si>
  <si>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</si>
  <si>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</si>
  <si>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十八、彩票发行机构和彩票销售机构的业务费用</t>
  </si>
  <si>
    <t xml:space="preserve">   十九、彩票公益金收入</t>
  </si>
  <si>
    <t>样表20</t>
  </si>
  <si>
    <t>2022年岳池县对下政府性基金预算
转移支付预算表（分项目）</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</si>
  <si>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</si>
  <si>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</si>
  <si>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</si>
  <si>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</si>
  <si>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</si>
  <si>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</si>
  <si>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</si>
  <si>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样表20-1</t>
  </si>
  <si>
    <t>2022年岳池县对下政府性基金预算
转移支付预算表（分地区）</t>
  </si>
  <si>
    <t>………</t>
  </si>
  <si>
    <t>样表21</t>
  </si>
  <si>
    <t>2022年岳池县国有资本经营预算收入预算表</t>
  </si>
  <si>
    <t>单位：万元，%</t>
  </si>
  <si>
    <t>预  算  科  目</t>
  </si>
  <si>
    <t>2021年
执行数</t>
  </si>
  <si>
    <t>2022年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</si>
  <si>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</si>
  <si>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</si>
  <si>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</si>
  <si>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</si>
  <si>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</si>
  <si>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投资服务企业利润收入</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</si>
  <si>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</si>
  <si>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</si>
  <si>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</si>
  <si>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</si>
  <si>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</si>
  <si>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</si>
  <si>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</si>
  <si>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</si>
  <si>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</si>
  <si>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</si>
  <si>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</si>
  <si>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</si>
  <si>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</si>
  <si>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</si>
  <si>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</si>
  <si>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</si>
  <si>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</si>
  <si>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</si>
  <si>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收入合计</t>
  </si>
  <si>
    <t>国有资本经营预算转移支付收入</t>
  </si>
  <si>
    <t>上年结余</t>
  </si>
  <si>
    <t>国有资本经营预算收入合计</t>
  </si>
  <si>
    <t>样表22</t>
  </si>
  <si>
    <t>2022年岳池县国有资本经营预算支出预算表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</si>
  <si>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</si>
  <si>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</si>
  <si>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</si>
  <si>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</si>
  <si>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</si>
  <si>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</si>
  <si>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</si>
  <si>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</si>
  <si>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</si>
  <si>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</si>
  <si>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</si>
  <si>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</si>
  <si>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</si>
  <si>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</si>
  <si>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</si>
  <si>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五、国有资本经营预算调出资金</t>
  </si>
  <si>
    <t>国有资本经营预算支出合计</t>
  </si>
  <si>
    <t>样表23</t>
  </si>
  <si>
    <t>2022年岳池县国有资本经营预算收支预算平衡表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</si>
  <si>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</si>
  <si>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</si>
  <si>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</si>
  <si>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</si>
  <si>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</si>
  <si>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</si>
  <si>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 xml:space="preserve">  年终结余</t>
  </si>
  <si>
    <t>样表24</t>
  </si>
  <si>
    <t>2022年岳池县县级国有资本经营预算收入预算表</t>
  </si>
  <si>
    <t>样表25</t>
  </si>
  <si>
    <t>2022年岳池县县级国有资本经营预算支出预算表</t>
  </si>
  <si>
    <t>样表26</t>
  </si>
  <si>
    <t>2022年岳池县县级国有资本经营预算收支预算平衡表</t>
  </si>
  <si>
    <t>样表27</t>
  </si>
  <si>
    <t>2022年岳池县对下国有资本经营预算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</si>
  <si>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</si>
  <si>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</si>
  <si>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</si>
  <si>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 xml:space="preserve">        厂办大集体改革支出 </t>
  </si>
  <si>
    <t>样表28</t>
  </si>
  <si>
    <t>2022年岳池县社会保险基金预算收入预算表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</si>
  <si>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</si>
  <si>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</si>
  <si>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</si>
  <si>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</si>
  <si>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</si>
  <si>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</si>
  <si>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</si>
  <si>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</si>
  <si>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</si>
  <si>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</si>
  <si>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</si>
  <si>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</si>
  <si>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</si>
  <si>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</si>
  <si>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</si>
  <si>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</si>
  <si>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</si>
  <si>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</si>
  <si>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</si>
  <si>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</si>
  <si>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</si>
  <si>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</si>
  <si>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</si>
  <si>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</si>
  <si>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</si>
  <si>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</si>
  <si>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</si>
  <si>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</si>
  <si>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</si>
  <si>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</si>
  <si>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</si>
  <si>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</si>
  <si>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</si>
  <si>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</si>
  <si>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</si>
  <si>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</si>
  <si>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</si>
  <si>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</si>
  <si>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</si>
  <si>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</si>
  <si>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</si>
  <si>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</si>
  <si>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样表29</t>
  </si>
  <si>
    <t>2022年岳池县社会保险基金预算支出预算表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</si>
  <si>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</si>
  <si>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</si>
  <si>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</si>
  <si>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</si>
  <si>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</si>
  <si>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</si>
  <si>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</si>
  <si>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</si>
  <si>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</si>
  <si>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</si>
  <si>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</si>
  <si>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</si>
  <si>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</si>
  <si>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</si>
  <si>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</si>
  <si>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</si>
  <si>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</si>
  <si>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</si>
  <si>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</si>
  <si>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</si>
  <si>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</si>
  <si>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</si>
  <si>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</si>
  <si>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</si>
  <si>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</si>
  <si>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</si>
  <si>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</si>
  <si>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</si>
  <si>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</si>
  <si>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</si>
  <si>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</si>
  <si>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</si>
  <si>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</si>
  <si>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</si>
  <si>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</si>
  <si>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</si>
  <si>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</si>
  <si>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样表30</t>
  </si>
  <si>
    <t>2022年岳池县社会保险基金预算收支预算平衡表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</si>
  <si>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</si>
  <si>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</si>
  <si>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</si>
  <si>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</si>
  <si>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</si>
  <si>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</si>
  <si>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</si>
  <si>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</si>
  <si>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</si>
  <si>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</si>
  <si>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</si>
  <si>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</si>
  <si>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</si>
  <si>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</si>
  <si>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</si>
  <si>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备注：1.“预算科目”根据政府收支分类科目调整进行相应调整。
      2.按照《预算法》要求，社会保险基金预算按统筹层次编制，统筹地区公开本地区社会保险基金预算
        时，应公开到本统筹层次及下级的社会保险险种。</t>
  </si>
  <si>
    <t>样表31</t>
  </si>
  <si>
    <t>2022年岳池县县级社会保险基金预算收入预算表</t>
  </si>
  <si>
    <t>样表32</t>
  </si>
  <si>
    <t>2022年岳池县县级社会保险基金预算支出预算表</t>
  </si>
  <si>
    <t>样表33</t>
  </si>
  <si>
    <t>2022年岳池县县级社会保险基金预算收支预算平衡表</t>
  </si>
  <si>
    <t>样表34（以2022年为例）</t>
  </si>
  <si>
    <t>岳池县2021年地方政府债务限额及余额预算情况表</t>
  </si>
  <si>
    <t>地   区</t>
  </si>
  <si>
    <t>2021年债务限额</t>
  </si>
  <si>
    <t>2021年债务余额预计执行数</t>
  </si>
  <si>
    <t>一般债务</t>
  </si>
  <si>
    <t>专项债务</t>
  </si>
  <si>
    <t>公  式</t>
  </si>
  <si>
    <t>A=B+C</t>
  </si>
  <si>
    <t>B</t>
  </si>
  <si>
    <t>C</t>
  </si>
  <si>
    <t>D=E+F</t>
  </si>
  <si>
    <t>E</t>
  </si>
  <si>
    <t>F</t>
  </si>
  <si>
    <t>岳池县合计</t>
  </si>
  <si>
    <t xml:space="preserve">  一、岳池县本级</t>
  </si>
  <si>
    <t xml:space="preserve">  二、岳池县下级合计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</si>
  <si>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</si>
  <si>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</si>
  <si>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</si>
  <si>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样表35（以2022年为例）</t>
  </si>
  <si>
    <t>岳池县地方政府一般债务余额情况表</t>
  </si>
  <si>
    <t>项    目</t>
  </si>
  <si>
    <t>一、2020年末地方政府一般债务余额实际数</t>
  </si>
  <si>
    <t>二、2021年末地方政府一般债务限额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</si>
  <si>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</si>
  <si>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</si>
  <si>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</si>
  <si>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</si>
  <si>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</si>
  <si>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六、2021年末地方政府一般债务剩余年限（年）</t>
  </si>
  <si>
    <t>七、2022年地方政府一般债务新增举债额度</t>
  </si>
  <si>
    <t>八、2022年地方政府一般债务限额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</si>
  <si>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</si>
  <si>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样表36（以2022年为例）</t>
  </si>
  <si>
    <t>岳池县地方政府专项债务余额情况表</t>
  </si>
  <si>
    <t>一、2020年末地方政府专项债务余额实际数</t>
  </si>
  <si>
    <t>二、2021年末地方政府专项债务限额</t>
  </si>
  <si>
    <t>三、2021年地方政府专项债务发行额</t>
  </si>
  <si>
    <t>四、2021年地方政府专项债务还本额</t>
  </si>
  <si>
    <t>五、2021年末地方政府专项债务余额预计执行数</t>
  </si>
  <si>
    <t>六、2021年末地方政府专项债务剩余年限（年）</t>
  </si>
  <si>
    <t>七、2022年地方政府专项债务新增举债额度</t>
  </si>
  <si>
    <t>八、2022年末地方政府专项债务限额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</si>
  <si>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</si>
  <si>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样表37（以2022年为例）</t>
  </si>
  <si>
    <t>岳池县地方政府债券发行及还本付息情况表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</si>
  <si>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</si>
  <si>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</si>
  <si>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</si>
  <si>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</si>
  <si>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</si>
  <si>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</si>
  <si>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</si>
  <si>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</si>
  <si>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</si>
  <si>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</si>
  <si>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</si>
  <si>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</si>
  <si>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</si>
  <si>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</si>
  <si>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</si>
  <si>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</si>
  <si>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</si>
  <si>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</si>
  <si>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</si>
  <si>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</si>
  <si>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</si>
  <si>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</si>
  <si>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</si>
  <si>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</si>
  <si>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</si>
  <si>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</si>
  <si>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</si>
  <si>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</si>
  <si>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</si>
  <si>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</si>
  <si>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</si>
  <si>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样表38（以2022年为例）</t>
  </si>
  <si>
    <t>岳池县本级2021年地方政府专项债务表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</si>
  <si>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</si>
  <si>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</si>
  <si>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</si>
  <si>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</si>
  <si>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</si>
  <si>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</si>
  <si>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</si>
  <si>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</si>
  <si>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</si>
  <si>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</si>
  <si>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样表39（以2022年为例）</t>
  </si>
  <si>
    <t>岳池县本级2021年新增政府债券项目实施情况表</t>
  </si>
  <si>
    <t>区划名称</t>
  </si>
  <si>
    <t>项目实施单位</t>
  </si>
  <si>
    <t>新增债券资金发行金额</t>
  </si>
  <si>
    <t>财政部门资金拨付</t>
  </si>
  <si>
    <t>项目概况</t>
  </si>
  <si>
    <t>一般债券</t>
  </si>
  <si>
    <t>专项债券</t>
  </si>
  <si>
    <t>拨付金额</t>
  </si>
  <si>
    <t>拨付进度（%）</t>
  </si>
  <si>
    <t>岳池县</t>
  </si>
  <si>
    <t>岳池县应急管理局</t>
  </si>
  <si>
    <t>岳池县应急救援能力提升项目</t>
  </si>
  <si>
    <t>岳池县住房和城乡建设局</t>
  </si>
  <si>
    <t>岳池县城区基础设施建设工程</t>
  </si>
  <si>
    <t>岳池县污水处理厂升级工程项目</t>
  </si>
  <si>
    <t>岳池县教科体局</t>
  </si>
  <si>
    <t>城区学校建设项目</t>
  </si>
  <si>
    <t>广安市交通开发公司</t>
  </si>
  <si>
    <t>国道350线广安枣山至武胜段公路改建工程</t>
  </si>
  <si>
    <t>广安医药投资发展集团有限公司</t>
  </si>
  <si>
    <t>成都广安生物医药协作研发产业基地</t>
  </si>
  <si>
    <t>岳池县中医医院</t>
  </si>
  <si>
    <t>岳池县中医医院整体迁建项目(第一期)</t>
  </si>
  <si>
    <t>岳池县农业投资集团有限公司</t>
  </si>
  <si>
    <t>厅市共建（岳池县）乡村振兴示范区一期建设项目</t>
  </si>
  <si>
    <t>四川岳池经济开发区管理委员会</t>
  </si>
  <si>
    <t>药融园一期项目</t>
  </si>
  <si>
    <t>岳池县发展和改革局</t>
  </si>
  <si>
    <t>四川岳池县粮食物流园</t>
  </si>
  <si>
    <t>岳池县乡镇生活污水处理厂（站）及污水管网建设项目</t>
  </si>
  <si>
    <t>岳池县人民医院</t>
  </si>
  <si>
    <t>岳池县人民医院慢病诊疗综合大楼建设项目</t>
  </si>
  <si>
    <t>岳池县银通建筑工程有限公司</t>
  </si>
  <si>
    <t>岳池县长滩寺河流域污染综合治理工程</t>
  </si>
  <si>
    <t>岳池县川菜地道食材生产基地</t>
  </si>
  <si>
    <t>岳池县国家农村产业融合示范园项目</t>
  </si>
  <si>
    <t>注：1.本表反映本级上一年度安排的新增地方政府债券资金使用情况。
    2.本表由县级以上地方各级财政部门在本级人民代表大会批准预算后二十日内公开。</t>
  </si>
  <si>
    <t>样表40（以2022年为例）</t>
  </si>
  <si>
    <t>岳池县2022年地方政府债务限额提前下达情况表</t>
  </si>
  <si>
    <t>下级</t>
  </si>
  <si>
    <t>一、2021年地方政府债务限额</t>
  </si>
  <si>
    <t>其中： 一般债务限额</t>
  </si>
  <si>
    <t xml:space="preserve">       专项债务限额</t>
  </si>
  <si>
    <t>二、提前下达的2022年新增地方政府债务限额</t>
  </si>
  <si>
    <t>注：1.本表反映本地区及本级预算中列示提前下达的新增地方政府债务限额情况。
    2.本表由县级以上地方各级财政部门在本级人民代表大会批准预算后二十日内公开。</t>
  </si>
  <si>
    <t>样表41（以2022年为例）</t>
  </si>
  <si>
    <t>岳池县本级2022年提前下达新增地方政府债券资金安排情况表</t>
  </si>
  <si>
    <t>项目领域</t>
  </si>
  <si>
    <t>项目主管部门</t>
  </si>
  <si>
    <t>债券性质</t>
  </si>
  <si>
    <t>发行金额</t>
  </si>
  <si>
    <t>岳池县本级</t>
  </si>
  <si>
    <t>岳池县妇幼保健院整体迁建项目二期工程</t>
  </si>
  <si>
    <t>医疗卫生</t>
  </si>
  <si>
    <t>岳池县妇幼保健院</t>
  </si>
  <si>
    <t>岳池县农家文化旅游园区二期项目</t>
  </si>
  <si>
    <t>文化旅游</t>
  </si>
  <si>
    <t>岳池银晟文化旅游开发建设有限公司</t>
  </si>
  <si>
    <t>岳池县公办幼儿园建设项目</t>
  </si>
  <si>
    <t>岳池县教育科技和体育局</t>
  </si>
  <si>
    <t>岳池县城市污水处理厂扩能提升及配套管网改造项目</t>
  </si>
  <si>
    <t>生态环保</t>
  </si>
  <si>
    <t>岳池县住房和城乡规划建设局</t>
  </si>
  <si>
    <t>广安电力职业技术学校—电力人才培育基地及产教融合中心项目</t>
  </si>
  <si>
    <t>广安电力职业技术学校</t>
  </si>
  <si>
    <t>乡村振兴</t>
  </si>
  <si>
    <t>岳池县农业发展（集团）有限责任公司</t>
  </si>
  <si>
    <t>四川岳池经济开发区配套服务体系建设示范项目</t>
  </si>
  <si>
    <t>产业园区基础设施</t>
  </si>
  <si>
    <t>岳池县银泰公司</t>
  </si>
  <si>
    <t>四川岳池经济开发区智慧化提升及配套基础设施建设项目</t>
  </si>
  <si>
    <t>岳池经开区管委会</t>
  </si>
  <si>
    <t>岳池县现代农业园区管理委员会</t>
  </si>
  <si>
    <t>成渝经济圈—岳池经济开发区基础设施补短板项目</t>
  </si>
  <si>
    <t>注：1.本表反映本级当年提前下达的新增地方政府债券资金安排情况。
    2.本表由县级以上地方各级财政部门在本级人民代表大会批准预算后二十日内公开。</t>
  </si>
  <si>
    <t>样表42</t>
  </si>
  <si>
    <t>转移支付绩效目标表 (2022年度)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</si>
  <si>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</si>
  <si>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</si>
  <si>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</si>
  <si>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</si>
  <si>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</si>
  <si>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</si>
  <si>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</si>
  <si>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</si>
  <si>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</si>
  <si>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</si>
  <si>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</si>
  <si>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</si>
  <si>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</si>
  <si>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</si>
  <si>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</si>
  <si>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</si>
  <si>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</si>
  <si>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</si>
  <si>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</si>
  <si>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</si>
  <si>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</si>
  <si>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</si>
  <si>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</si>
  <si>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</si>
  <si>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</si>
  <si>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</si>
  <si>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</si>
  <si>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</si>
  <si>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</si>
  <si>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</si>
  <si>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</si>
  <si>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</si>
  <si>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</si>
  <si>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</si>
  <si>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</si>
  <si>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</si>
  <si>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</si>
  <si>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</si>
  <si>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</si>
  <si>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</si>
  <si>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</si>
  <si>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</si>
  <si>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样表43（以2022年调整预算为例）</t>
  </si>
  <si>
    <t>岳池县2022年地方政府债务限额调整情况表</t>
  </si>
  <si>
    <t>二、2022年新增地方政府债务限额</t>
  </si>
  <si>
    <t>附：提前下达的2022年新增地方政府债务限额</t>
  </si>
  <si>
    <t>G=H+I</t>
  </si>
  <si>
    <t>I</t>
  </si>
  <si>
    <t>三、2022年地方政府债务限额</t>
  </si>
  <si>
    <t>J=K+L</t>
  </si>
  <si>
    <t>L</t>
  </si>
  <si>
    <t>注：1.本表反映本地区及本级当年地方政府债务限额调整情况。
    2.本表由县级以上地方各级财政部门在本级人民代表大会常务委员会批准预算调整方案后二十日内公开。</t>
  </si>
  <si>
    <t>样表44（以2022年调整预算为例）</t>
  </si>
  <si>
    <t>岳池县2022年限额调整地方政府债券资金安排表</t>
  </si>
  <si>
    <t>序号</t>
  </si>
  <si>
    <t>如：市政建设、医疗卫生等</t>
  </si>
  <si>
    <t>如：保障性安居工程、交通基础设施等（符合中央确定的专项债券重点投向领域）</t>
  </si>
  <si>
    <t>注：1.本表反映本级当年新增地方政府债券资金安排情况。
    2.本表由县级以上地方各级财政部门在本级人民代表大会常务委员会批准预算调整方案后二十日内公开。</t>
  </si>
  <si>
    <t>样表45</t>
  </si>
  <si>
    <r>
      <rPr>
        <sz val="18"/>
        <rFont val="方正小标宋_GBK"/>
        <charset val="134"/>
      </rPr>
      <t>岳池县</t>
    </r>
    <r>
      <rPr>
        <sz val="18"/>
        <rFont val="Times New Roman"/>
        <charset val="134"/>
      </rPr>
      <t>2022</t>
    </r>
    <r>
      <rPr>
        <sz val="18"/>
        <rFont val="方正小标宋_GBK"/>
        <charset val="134"/>
      </rPr>
      <t>年政府债券资金使用安排情况表</t>
    </r>
  </si>
  <si>
    <r>
      <rPr>
        <sz val="10"/>
        <rFont val="Times New Roman"/>
        <charset val="0"/>
      </rPr>
      <t>广安电力职业技术学校</t>
    </r>
    <r>
      <rPr>
        <sz val="10"/>
        <rFont val="Times New Roman"/>
        <charset val="0"/>
      </rPr>
      <t>—</t>
    </r>
    <r>
      <rPr>
        <sz val="10"/>
        <rFont val="宋体"/>
        <charset val="134"/>
      </rPr>
      <t>电力人才培育基地及产教融合中心项目</t>
    </r>
  </si>
  <si>
    <r>
      <rPr>
        <sz val="10"/>
        <rFont val="Times New Roman"/>
        <charset val="0"/>
      </rPr>
      <t>岳池县中医医院整体迁建项目</t>
    </r>
    <r>
      <rPr>
        <sz val="10"/>
        <rFont val="Times New Roman"/>
        <charset val="0"/>
      </rPr>
      <t>(</t>
    </r>
    <r>
      <rPr>
        <sz val="10"/>
        <rFont val="宋体"/>
        <charset val="134"/>
      </rPr>
      <t>第一期</t>
    </r>
    <r>
      <rPr>
        <sz val="10"/>
        <rFont val="Times New Roman"/>
        <charset val="0"/>
      </rPr>
      <t>)</t>
    </r>
  </si>
  <si>
    <r>
      <rPr>
        <sz val="10"/>
        <rFont val="Times New Roman"/>
        <charset val="0"/>
      </rPr>
      <t>成渝经济圈</t>
    </r>
    <r>
      <rPr>
        <sz val="10"/>
        <rFont val="Times New Roman"/>
        <charset val="0"/>
      </rPr>
      <t>—</t>
    </r>
    <r>
      <rPr>
        <sz val="10"/>
        <rFont val="宋体"/>
        <charset val="134"/>
      </rPr>
      <t>岳池经济开发区基础设施补短板项目</t>
    </r>
  </si>
  <si>
    <t>样表46</t>
  </si>
  <si>
    <r>
      <rPr>
        <sz val="18"/>
        <rFont val="宋体"/>
        <charset val="134"/>
      </rPr>
      <t xml:space="preserve">岳池县2022年本级政府专项债券收入、支出及专项收入
                                        </t>
    </r>
    <r>
      <rPr>
        <sz val="14"/>
        <rFont val="宋体"/>
        <charset val="134"/>
      </rPr>
      <t>单位：万元</t>
    </r>
  </si>
  <si>
    <t>县本级</t>
  </si>
  <si>
    <t>三、专项收入</t>
  </si>
  <si>
    <t>/</t>
  </si>
  <si>
    <t>样表47</t>
  </si>
  <si>
    <t>岳池县2022年新增一般债务和专项债务情况表</t>
  </si>
  <si>
    <t>债务类型</t>
  </si>
  <si>
    <t>债务额度（万元）</t>
  </si>
  <si>
    <t>样表48</t>
  </si>
  <si>
    <t>岳池县2022年一般债务和专项债务的债务年限情况表</t>
  </si>
  <si>
    <t>一、2022年地方政府一般债务剩余年限（年）</t>
  </si>
  <si>
    <t>二、2022年地方政府专项债务剩余年限（年）</t>
  </si>
</sst>
</file>

<file path=xl/styles.xml><?xml version="1.0" encoding="utf-8"?>
<styleSheet xmlns="http://schemas.openxmlformats.org/spreadsheetml/2006/main">
  <numFmts count="1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yyyy&quot;年&quot;m&quot;月&quot;;@"/>
    <numFmt numFmtId="178" formatCode="____@"/>
    <numFmt numFmtId="179" formatCode="#,##0_ "/>
    <numFmt numFmtId="180" formatCode="0_);[Red]\(0\)"/>
    <numFmt numFmtId="181" formatCode="0.0_ "/>
    <numFmt numFmtId="182" formatCode="###0"/>
    <numFmt numFmtId="183" formatCode="0_ "/>
    <numFmt numFmtId="184" formatCode="0_ ;[Red]\-0\ "/>
    <numFmt numFmtId="185" formatCode="0.0"/>
    <numFmt numFmtId="186" formatCode="0.0_);[Red]\(0.0\)"/>
    <numFmt numFmtId="187" formatCode="0.0%"/>
  </numFmts>
  <fonts count="90">
    <font>
      <sz val="12"/>
      <name val="宋体"/>
      <charset val="134"/>
    </font>
    <font>
      <sz val="18"/>
      <name val="宋体"/>
      <charset val="134"/>
    </font>
    <font>
      <sz val="18"/>
      <name val="方正小标宋_GBK"/>
      <charset val="134"/>
    </font>
    <font>
      <sz val="18"/>
      <name val="Times New Roman"/>
      <charset val="0"/>
    </font>
    <font>
      <sz val="16"/>
      <name val="Times New Roman"/>
      <charset val="0"/>
    </font>
    <font>
      <sz val="10"/>
      <name val="Times New Roman"/>
      <charset val="0"/>
    </font>
    <font>
      <sz val="11"/>
      <name val="Times New Roman"/>
      <charset val="0"/>
    </font>
    <font>
      <sz val="11"/>
      <name val="宋体"/>
      <charset val="0"/>
    </font>
    <font>
      <sz val="9"/>
      <name val="Times New Roman"/>
      <charset val="0"/>
    </font>
    <font>
      <sz val="12"/>
      <name val="方正黑体简体"/>
      <charset val="1"/>
    </font>
    <font>
      <sz val="20"/>
      <name val="方正小标宋简体"/>
      <charset val="1"/>
    </font>
    <font>
      <sz val="12"/>
      <name val="宋体"/>
      <charset val="1"/>
    </font>
    <font>
      <sz val="11"/>
      <name val="宋体"/>
      <charset val="1"/>
    </font>
    <font>
      <sz val="11"/>
      <color indexed="8"/>
      <name val="宋体"/>
      <charset val="1"/>
    </font>
    <font>
      <sz val="11"/>
      <color indexed="8"/>
      <name val="宋体"/>
      <charset val="134"/>
    </font>
    <font>
      <sz val="12"/>
      <name val="方正黑体简体"/>
      <charset val="134"/>
    </font>
    <font>
      <sz val="20"/>
      <name val="方正小标宋简体"/>
      <charset val="134"/>
    </font>
    <font>
      <sz val="11"/>
      <name val="宋体"/>
      <charset val="134"/>
    </font>
    <font>
      <sz val="20"/>
      <color indexed="8"/>
      <name val="方正小标宋简体"/>
      <charset val="1"/>
    </font>
    <font>
      <sz val="12"/>
      <color indexed="8"/>
      <name val="宋体"/>
      <charset val="1"/>
    </font>
    <font>
      <b/>
      <sz val="11"/>
      <name val="宋体"/>
      <charset val="134"/>
    </font>
    <font>
      <sz val="12"/>
      <color indexed="8"/>
      <name val="方正黑体简体"/>
      <charset val="134"/>
    </font>
    <font>
      <b/>
      <sz val="20"/>
      <name val="方正小标宋简体"/>
      <charset val="134"/>
    </font>
    <font>
      <sz val="20"/>
      <name val="方正小标宋简体"/>
      <charset val="0"/>
    </font>
    <font>
      <b/>
      <sz val="20"/>
      <color indexed="8"/>
      <name val="方正小标宋简体"/>
      <charset val="134"/>
    </font>
    <font>
      <sz val="9"/>
      <color theme="1"/>
      <name val="宋体"/>
      <charset val="134"/>
      <scheme val="minor"/>
    </font>
    <font>
      <sz val="10"/>
      <color theme="1"/>
      <name val="宋体"/>
      <charset val="134"/>
      <scheme val="minor"/>
    </font>
    <font>
      <sz val="12"/>
      <color indexed="8"/>
      <name val="方正黑体简体"/>
      <charset val="1"/>
    </font>
    <font>
      <b/>
      <sz val="11"/>
      <color indexed="8"/>
      <name val="宋体"/>
      <charset val="1"/>
    </font>
    <font>
      <sz val="20"/>
      <color indexed="8"/>
      <name val="方正小标宋简体"/>
      <charset val="134"/>
    </font>
    <font>
      <sz val="12"/>
      <color indexed="8"/>
      <name val="宋体"/>
      <charset val="134"/>
    </font>
    <font>
      <sz val="11"/>
      <color indexed="8"/>
      <name val="宋体"/>
      <charset val="134"/>
      <scheme val="minor"/>
    </font>
    <font>
      <b/>
      <sz val="11"/>
      <color indexed="8"/>
      <name val="宋体"/>
      <charset val="134"/>
    </font>
    <font>
      <b/>
      <sz val="12"/>
      <color indexed="8"/>
      <name val="宋体"/>
      <charset val="134"/>
    </font>
    <font>
      <b/>
      <sz val="12"/>
      <name val="宋体"/>
      <charset val="134"/>
    </font>
    <font>
      <sz val="12"/>
      <color indexed="8"/>
      <name val="方正黑体_GBK"/>
      <charset val="134"/>
    </font>
    <font>
      <sz val="12"/>
      <name val="Arial Narrow"/>
      <charset val="0"/>
    </font>
    <font>
      <b/>
      <sz val="11"/>
      <name val="Arial"/>
      <charset val="134"/>
    </font>
    <font>
      <b/>
      <sz val="16"/>
      <name val="宋体"/>
      <charset val="134"/>
    </font>
    <font>
      <b/>
      <sz val="12"/>
      <name val="黑体"/>
      <charset val="134"/>
    </font>
    <font>
      <b/>
      <sz val="14"/>
      <name val="宋体"/>
      <charset val="134"/>
    </font>
    <font>
      <b/>
      <sz val="12"/>
      <name val="方正黑体简体"/>
      <charset val="134"/>
    </font>
    <font>
      <sz val="12"/>
      <name val="方正黑体简体"/>
      <charset val="0"/>
    </font>
    <font>
      <sz val="12"/>
      <name val="方正黑体_GBK"/>
      <charset val="134"/>
    </font>
    <font>
      <sz val="12"/>
      <name val="Times New Roman"/>
      <charset val="0"/>
    </font>
    <font>
      <sz val="10"/>
      <name val="黑体"/>
      <charset val="134"/>
    </font>
    <font>
      <sz val="10"/>
      <name val="宋体"/>
      <charset val="134"/>
    </font>
    <font>
      <sz val="10"/>
      <color indexed="8"/>
      <name val="宋体"/>
      <charset val="134"/>
    </font>
    <font>
      <b/>
      <sz val="10"/>
      <name val="宋体"/>
      <charset val="134"/>
    </font>
    <font>
      <b/>
      <sz val="10"/>
      <name val="Times New Roman"/>
      <charset val="0"/>
    </font>
    <font>
      <b/>
      <sz val="10"/>
      <color indexed="8"/>
      <name val="宋体"/>
      <charset val="134"/>
    </font>
    <font>
      <sz val="10"/>
      <color indexed="10"/>
      <name val="宋体"/>
      <charset val="134"/>
    </font>
    <font>
      <b/>
      <sz val="10"/>
      <color indexed="10"/>
      <name val="宋体"/>
      <charset val="134"/>
    </font>
    <font>
      <sz val="9"/>
      <name val="宋体"/>
      <charset val="134"/>
    </font>
    <font>
      <sz val="16"/>
      <name val="宋体"/>
      <charset val="134"/>
    </font>
    <font>
      <b/>
      <sz val="12"/>
      <color indexed="8"/>
      <name val="方正黑体简体"/>
      <charset val="134"/>
    </font>
    <font>
      <sz val="9"/>
      <color indexed="8"/>
      <name val="宋体"/>
      <charset val="134"/>
    </font>
    <font>
      <b/>
      <sz val="12"/>
      <name val="Times New Roman"/>
      <charset val="134"/>
    </font>
    <font>
      <sz val="10"/>
      <color rgb="FF000000"/>
      <name val="Times New Roman"/>
      <charset val="134"/>
    </font>
    <font>
      <sz val="11"/>
      <color rgb="FF000000"/>
      <name val="Times New Roman"/>
      <charset val="134"/>
    </font>
    <font>
      <sz val="12"/>
      <name val="Times New Roman"/>
      <charset val="134"/>
    </font>
    <font>
      <sz val="11"/>
      <color indexed="8"/>
      <name val="Times New Roman"/>
      <charset val="134"/>
    </font>
    <font>
      <b/>
      <sz val="11"/>
      <color indexed="8"/>
      <name val="Times New Roman"/>
      <charset val="134"/>
    </font>
    <font>
      <sz val="14"/>
      <name val="方正黑体_GBK"/>
      <charset val="134"/>
    </font>
    <font>
      <sz val="14"/>
      <name val="方正小标宋_GBK"/>
      <charset val="134"/>
    </font>
    <font>
      <sz val="26"/>
      <name val="方正小标宋简体"/>
      <charset val="134"/>
    </font>
    <font>
      <sz val="40"/>
      <name val="方正大标宋简体"/>
      <charset val="134"/>
    </font>
    <font>
      <sz val="10"/>
      <name val="Arial"/>
      <charset val="0"/>
    </font>
    <font>
      <sz val="11"/>
      <color indexed="9"/>
      <name val="宋体"/>
      <charset val="134"/>
    </font>
    <font>
      <b/>
      <sz val="11"/>
      <color indexed="62"/>
      <name val="宋体"/>
      <charset val="134"/>
    </font>
    <font>
      <b/>
      <sz val="11"/>
      <color indexed="52"/>
      <name val="宋体"/>
      <charset val="134"/>
    </font>
    <font>
      <b/>
      <sz val="18"/>
      <color indexed="62"/>
      <name val="宋体"/>
      <charset val="134"/>
    </font>
    <font>
      <sz val="11"/>
      <color indexed="62"/>
      <name val="宋体"/>
      <charset val="134"/>
    </font>
    <font>
      <b/>
      <sz val="11"/>
      <color indexed="9"/>
      <name val="宋体"/>
      <charset val="134"/>
    </font>
    <font>
      <i/>
      <sz val="11"/>
      <color indexed="23"/>
      <name val="宋体"/>
      <charset val="134"/>
    </font>
    <font>
      <sz val="12"/>
      <name val="仿宋_GB2312"/>
      <charset val="134"/>
    </font>
    <font>
      <sz val="11"/>
      <color indexed="60"/>
      <name val="宋体"/>
      <charset val="134"/>
    </font>
    <font>
      <sz val="11"/>
      <color indexed="17"/>
      <name val="宋体"/>
      <charset val="134"/>
    </font>
    <font>
      <sz val="11"/>
      <color indexed="52"/>
      <name val="宋体"/>
      <charset val="134"/>
    </font>
    <font>
      <b/>
      <sz val="15"/>
      <color indexed="62"/>
      <name val="宋体"/>
      <charset val="134"/>
    </font>
    <font>
      <u/>
      <sz val="11"/>
      <color indexed="12"/>
      <name val="宋体"/>
      <charset val="134"/>
    </font>
    <font>
      <b/>
      <sz val="11"/>
      <color indexed="63"/>
      <name val="宋体"/>
      <charset val="134"/>
    </font>
    <font>
      <sz val="11"/>
      <color indexed="10"/>
      <name val="宋体"/>
      <charset val="134"/>
    </font>
    <font>
      <b/>
      <sz val="13"/>
      <color indexed="62"/>
      <name val="宋体"/>
      <charset val="134"/>
    </font>
    <font>
      <u/>
      <sz val="11"/>
      <color indexed="20"/>
      <name val="宋体"/>
      <charset val="134"/>
    </font>
    <font>
      <sz val="11"/>
      <name val="Calibri"/>
      <charset val="0"/>
    </font>
    <font>
      <sz val="14"/>
      <name val="宋体"/>
      <charset val="134"/>
    </font>
    <font>
      <sz val="18"/>
      <name val="Times New Roman"/>
      <charset val="134"/>
    </font>
    <font>
      <sz val="20"/>
      <name val="方正小标宋_GBK"/>
      <charset val="134"/>
    </font>
    <font>
      <sz val="10"/>
      <color rgb="FF000000"/>
      <name val="宋体"/>
      <charset val="134"/>
    </font>
  </fonts>
  <fills count="1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27"/>
        <bgColor indexed="64"/>
      </patternFill>
    </fill>
    <fill>
      <patternFill patternType="solid">
        <fgColor indexed="13"/>
        <bgColor indexed="64"/>
      </patternFill>
    </fill>
    <fill>
      <patternFill patternType="solid">
        <fgColor indexed="57"/>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51"/>
        <bgColor indexed="64"/>
      </patternFill>
    </fill>
    <fill>
      <patternFill patternType="solid">
        <fgColor indexed="53"/>
        <bgColor indexed="64"/>
      </patternFill>
    </fill>
    <fill>
      <patternFill patternType="solid">
        <fgColor indexed="31"/>
        <bgColor indexed="64"/>
      </patternFill>
    </fill>
    <fill>
      <patternFill patternType="solid">
        <fgColor indexed="42"/>
        <bgColor indexed="64"/>
      </patternFill>
    </fill>
    <fill>
      <patternFill patternType="solid">
        <fgColor indexed="43"/>
        <bgColor indexed="64"/>
      </patternFill>
    </fill>
    <fill>
      <patternFill patternType="solid">
        <fgColor indexed="4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indexed="8"/>
      </left>
      <right/>
      <top style="thin">
        <color indexed="8"/>
      </top>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bottom/>
      <diagonal/>
    </border>
    <border>
      <left/>
      <right style="thin">
        <color indexed="0"/>
      </right>
      <top/>
      <bottom style="thin">
        <color indexed="0"/>
      </bottom>
      <diagonal/>
    </border>
    <border>
      <left/>
      <right style="thin">
        <color indexed="0"/>
      </right>
      <top/>
      <bottom/>
      <diagonal/>
    </border>
    <border>
      <left style="thin">
        <color indexed="8"/>
      </left>
      <right style="thin">
        <color indexed="8"/>
      </right>
      <top style="thin">
        <color indexed="8"/>
      </top>
      <bottom style="thin">
        <color indexed="8"/>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double">
        <color indexed="5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s>
  <cellStyleXfs count="90">
    <xf numFmtId="0" fontId="0" fillId="0" borderId="0">
      <alignment vertical="center"/>
    </xf>
    <xf numFmtId="42" fontId="67" fillId="0" borderId="0" applyFill="0" applyBorder="0" applyAlignment="0" applyProtection="0">
      <alignment vertical="center"/>
    </xf>
    <xf numFmtId="0" fontId="14" fillId="4" borderId="0" applyNumberFormat="0" applyBorder="0" applyAlignment="0" applyProtection="0">
      <alignment vertical="center"/>
    </xf>
    <xf numFmtId="0" fontId="72" fillId="9" borderId="23" applyNumberFormat="0" applyAlignment="0" applyProtection="0">
      <alignment vertical="center"/>
    </xf>
    <xf numFmtId="44" fontId="67" fillId="0" borderId="0" applyFill="0" applyBorder="0" applyAlignment="0" applyProtection="0">
      <alignment vertical="center"/>
    </xf>
    <xf numFmtId="41" fontId="67" fillId="0" borderId="0" applyFill="0" applyBorder="0" applyAlignment="0" applyProtection="0">
      <alignment vertical="center"/>
    </xf>
    <xf numFmtId="0" fontId="14" fillId="3" borderId="0" applyNumberFormat="0" applyBorder="0" applyAlignment="0" applyProtection="0">
      <alignment vertical="center"/>
    </xf>
    <xf numFmtId="0" fontId="76" fillId="11" borderId="0" applyNumberFormat="0" applyBorder="0" applyAlignment="0" applyProtection="0">
      <alignment vertical="center"/>
    </xf>
    <xf numFmtId="43" fontId="67" fillId="0" borderId="0" applyFill="0" applyBorder="0" applyAlignment="0" applyProtection="0">
      <alignment vertical="center"/>
    </xf>
    <xf numFmtId="0" fontId="68" fillId="3" borderId="0" applyNumberFormat="0" applyBorder="0" applyAlignment="0" applyProtection="0">
      <alignment vertical="center"/>
    </xf>
    <xf numFmtId="0" fontId="80" fillId="0" borderId="0" applyNumberFormat="0" applyFill="0" applyBorder="0" applyAlignment="0" applyProtection="0">
      <alignment vertical="center"/>
    </xf>
    <xf numFmtId="9" fontId="67" fillId="0" borderId="0" applyFill="0" applyBorder="0" applyAlignment="0" applyProtection="0">
      <alignment vertical="center"/>
    </xf>
    <xf numFmtId="0" fontId="0" fillId="0" borderId="0">
      <alignment vertical="center"/>
    </xf>
    <xf numFmtId="0" fontId="0" fillId="0" borderId="0">
      <alignment vertical="center"/>
    </xf>
    <xf numFmtId="0" fontId="84" fillId="0" borderId="0" applyNumberFormat="0" applyFill="0" applyBorder="0" applyAlignment="0" applyProtection="0">
      <alignment vertical="center"/>
    </xf>
    <xf numFmtId="0" fontId="0" fillId="8" borderId="22" applyNumberFormat="0" applyFont="0" applyAlignment="0" applyProtection="0">
      <alignment vertical="center"/>
    </xf>
    <xf numFmtId="0" fontId="68" fillId="11" borderId="0" applyNumberFormat="0" applyBorder="0" applyAlignment="0" applyProtection="0">
      <alignment vertical="center"/>
    </xf>
    <xf numFmtId="0" fontId="69"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0" fillId="0" borderId="0">
      <alignment vertical="center"/>
    </xf>
    <xf numFmtId="0" fontId="79" fillId="0" borderId="27" applyNumberFormat="0" applyFill="0" applyAlignment="0" applyProtection="0">
      <alignment vertical="center"/>
    </xf>
    <xf numFmtId="0" fontId="83" fillId="0" borderId="27" applyNumberFormat="0" applyFill="0" applyAlignment="0" applyProtection="0">
      <alignment vertical="center"/>
    </xf>
    <xf numFmtId="0" fontId="68" fillId="2" borderId="0" applyNumberFormat="0" applyBorder="0" applyAlignment="0" applyProtection="0">
      <alignment vertical="center"/>
    </xf>
    <xf numFmtId="0" fontId="69" fillId="0" borderId="21" applyNumberFormat="0" applyFill="0" applyAlignment="0" applyProtection="0">
      <alignment vertical="center"/>
    </xf>
    <xf numFmtId="0" fontId="68" fillId="9" borderId="0" applyNumberFormat="0" applyBorder="0" applyAlignment="0" applyProtection="0">
      <alignment vertical="center"/>
    </xf>
    <xf numFmtId="0" fontId="81" fillId="4" borderId="28" applyNumberFormat="0" applyAlignment="0" applyProtection="0">
      <alignment vertical="center"/>
    </xf>
    <xf numFmtId="0" fontId="70" fillId="4" borderId="23" applyNumberFormat="0" applyAlignment="0" applyProtection="0">
      <alignment vertical="center"/>
    </xf>
    <xf numFmtId="0" fontId="14" fillId="0" borderId="0">
      <alignment vertical="center"/>
    </xf>
    <xf numFmtId="0" fontId="73" fillId="10" borderId="24" applyNumberFormat="0" applyAlignment="0" applyProtection="0">
      <alignment vertical="center"/>
    </xf>
    <xf numFmtId="0" fontId="0" fillId="0" borderId="0">
      <alignment vertical="center"/>
    </xf>
    <xf numFmtId="0" fontId="68" fillId="13" borderId="0" applyNumberFormat="0" applyBorder="0" applyAlignment="0" applyProtection="0">
      <alignment vertical="center"/>
    </xf>
    <xf numFmtId="0" fontId="0" fillId="0" borderId="0">
      <alignment vertical="center"/>
    </xf>
    <xf numFmtId="0" fontId="14" fillId="15" borderId="0" applyNumberFormat="0" applyBorder="0" applyAlignment="0" applyProtection="0">
      <alignment vertical="center"/>
    </xf>
    <xf numFmtId="0" fontId="78" fillId="0" borderId="26" applyNumberFormat="0" applyFill="0" applyAlignment="0" applyProtection="0">
      <alignment vertical="center"/>
    </xf>
    <xf numFmtId="0" fontId="32" fillId="0" borderId="25" applyNumberFormat="0" applyFill="0" applyAlignment="0" applyProtection="0">
      <alignment vertical="center"/>
    </xf>
    <xf numFmtId="0" fontId="0" fillId="0" borderId="0">
      <alignment vertical="center"/>
    </xf>
    <xf numFmtId="0" fontId="77" fillId="15" borderId="0" applyNumberFormat="0" applyBorder="0" applyAlignment="0" applyProtection="0">
      <alignment vertical="center"/>
    </xf>
    <xf numFmtId="0" fontId="76" fillId="16" borderId="0" applyNumberFormat="0" applyBorder="0" applyAlignment="0" applyProtection="0">
      <alignment vertical="center"/>
    </xf>
    <xf numFmtId="0" fontId="14" fillId="14" borderId="0" applyNumberFormat="0" applyBorder="0" applyAlignment="0" applyProtection="0">
      <alignment vertical="center"/>
    </xf>
    <xf numFmtId="0" fontId="68" fillId="17"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75" fillId="0" borderId="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0" fillId="0" borderId="0">
      <alignment vertical="center"/>
    </xf>
    <xf numFmtId="0" fontId="68" fillId="10" borderId="0" applyNumberFormat="0" applyBorder="0" applyAlignment="0" applyProtection="0">
      <alignment vertical="center"/>
    </xf>
    <xf numFmtId="0" fontId="68" fillId="12"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68" fillId="17" borderId="0" applyNumberFormat="0" applyBorder="0" applyAlignment="0" applyProtection="0">
      <alignment vertical="center"/>
    </xf>
    <xf numFmtId="0" fontId="0" fillId="0" borderId="0">
      <alignment vertical="center"/>
    </xf>
    <xf numFmtId="0" fontId="14" fillId="2" borderId="0" applyNumberFormat="0" applyBorder="0" applyAlignment="0" applyProtection="0">
      <alignment vertical="center"/>
    </xf>
    <xf numFmtId="0" fontId="68" fillId="2" borderId="0" applyNumberFormat="0" applyBorder="0" applyAlignment="0" applyProtection="0">
      <alignment vertical="center"/>
    </xf>
    <xf numFmtId="0" fontId="68" fillId="7" borderId="0" applyNumberFormat="0" applyBorder="0" applyAlignment="0" applyProtection="0">
      <alignment vertical="center"/>
    </xf>
    <xf numFmtId="0" fontId="14" fillId="15" borderId="0" applyNumberFormat="0" applyBorder="0" applyAlignment="0" applyProtection="0">
      <alignment vertical="center"/>
    </xf>
    <xf numFmtId="0" fontId="6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5"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3"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53" fillId="0" borderId="0">
      <alignment vertical="center"/>
    </xf>
    <xf numFmtId="0" fontId="0" fillId="0" borderId="0"/>
    <xf numFmtId="0" fontId="31" fillId="0" borderId="0">
      <alignment vertical="center"/>
    </xf>
    <xf numFmtId="0" fontId="0" fillId="0" borderId="0">
      <alignment vertical="center"/>
    </xf>
    <xf numFmtId="0" fontId="0" fillId="0" borderId="0">
      <alignment vertical="center"/>
    </xf>
  </cellStyleXfs>
  <cellXfs count="551">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3" fontId="5" fillId="0" borderId="1" xfId="0" applyNumberFormat="1" applyFont="1" applyFill="1" applyBorder="1" applyAlignment="1" applyProtection="1">
      <alignment horizontal="center" vertical="center" shrinkToFit="1"/>
    </xf>
    <xf numFmtId="3" fontId="5" fillId="0" borderId="1" xfId="0" applyNumberFormat="1" applyFont="1" applyFill="1" applyBorder="1" applyAlignment="1" applyProtection="1">
      <alignment horizontal="center" shrinkToFit="1"/>
    </xf>
    <xf numFmtId="0" fontId="5" fillId="0" borderId="8" xfId="0" applyFont="1" applyFill="1" applyBorder="1" applyAlignment="1">
      <alignment horizontal="center" vertical="center" wrapText="1"/>
    </xf>
    <xf numFmtId="0" fontId="9" fillId="0" borderId="0" xfId="0" applyFont="1" applyFill="1" applyAlignment="1">
      <alignment horizontal="left"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horizontal="center" vertical="center"/>
    </xf>
    <xf numFmtId="0" fontId="14" fillId="0" borderId="0" xfId="0" applyFont="1" applyFill="1" applyAlignment="1">
      <alignment horizontal="justify" vertical="center"/>
    </xf>
    <xf numFmtId="0" fontId="14" fillId="0" borderId="0" xfId="0" applyFont="1" applyFill="1" applyAlignment="1">
      <alignment vertical="center"/>
    </xf>
    <xf numFmtId="0" fontId="15" fillId="0" borderId="0" xfId="0" applyFont="1" applyFill="1" applyAlignment="1">
      <alignment horizontal="left" vertical="center" wrapText="1"/>
    </xf>
    <xf numFmtId="0" fontId="16" fillId="0" borderId="0" xfId="0" applyFont="1" applyFill="1" applyAlignment="1">
      <alignment horizontal="center" vertical="center" wrapText="1"/>
    </xf>
    <xf numFmtId="0" fontId="11" fillId="0" borderId="0" xfId="0" applyFont="1" applyFill="1" applyAlignment="1">
      <alignment horizontal="center" vertical="center"/>
    </xf>
    <xf numFmtId="0" fontId="0" fillId="0" borderId="0" xfId="0" applyFont="1" applyFill="1" applyBorder="1" applyAlignment="1">
      <alignment vertical="center" wrapText="1"/>
    </xf>
    <xf numFmtId="177" fontId="0" fillId="0" borderId="0" xfId="0" applyNumberFormat="1" applyFont="1" applyFill="1" applyBorder="1" applyAlignment="1">
      <alignment horizontal="right" vertical="center" wrapText="1"/>
    </xf>
    <xf numFmtId="0" fontId="1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180"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vertical="center"/>
    </xf>
    <xf numFmtId="0" fontId="13" fillId="0" borderId="0" xfId="0" applyFont="1" applyFill="1" applyAlignment="1">
      <alignment horizontal="justify" vertical="center" wrapText="1"/>
    </xf>
    <xf numFmtId="0" fontId="18" fillId="0" borderId="0" xfId="0" applyFont="1" applyFill="1" applyAlignment="1">
      <alignment vertical="center"/>
    </xf>
    <xf numFmtId="0" fontId="19" fillId="0" borderId="0" xfId="0" applyFont="1" applyFill="1" applyAlignment="1">
      <alignment vertical="center"/>
    </xf>
    <xf numFmtId="0" fontId="0" fillId="0" borderId="0" xfId="0" applyFont="1" applyFill="1" applyBorder="1" applyAlignment="1">
      <alignment horizontal="right" vertical="center" wrapText="1"/>
    </xf>
    <xf numFmtId="0" fontId="20" fillId="0" borderId="1" xfId="0" applyFont="1" applyFill="1" applyBorder="1" applyAlignment="1">
      <alignment vertical="center" wrapText="1"/>
    </xf>
    <xf numFmtId="181" fontId="17" fillId="0" borderId="1" xfId="0" applyNumberFormat="1" applyFont="1" applyFill="1" applyBorder="1" applyAlignment="1">
      <alignment horizontal="right" vertical="center" wrapText="1"/>
    </xf>
    <xf numFmtId="0" fontId="21" fillId="0" borderId="0" xfId="0" applyFont="1" applyFill="1" applyBorder="1" applyAlignment="1">
      <alignment horizontal="left" vertical="center" wrapText="1"/>
    </xf>
    <xf numFmtId="0" fontId="22" fillId="0" borderId="0" xfId="0" applyFont="1">
      <alignment vertical="center"/>
    </xf>
    <xf numFmtId="0" fontId="17" fillId="0" borderId="0" xfId="0" applyFo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21" fillId="0" borderId="0" xfId="0" applyFont="1" applyFill="1" applyBorder="1" applyAlignment="1">
      <alignment horizontal="left" vertical="center"/>
    </xf>
    <xf numFmtId="183" fontId="21" fillId="0" borderId="0" xfId="0" applyNumberFormat="1" applyFont="1" applyFill="1" applyBorder="1" applyAlignment="1">
      <alignment horizontal="left" vertical="center" wrapText="1"/>
    </xf>
    <xf numFmtId="9" fontId="21" fillId="0" borderId="0" xfId="0"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9" xfId="0" applyFont="1" applyFill="1" applyBorder="1" applyAlignment="1">
      <alignment horizontal="left" vertical="center" wrapText="1"/>
    </xf>
    <xf numFmtId="4" fontId="7" fillId="0" borderId="1" xfId="0" applyNumberFormat="1" applyFont="1" applyFill="1" applyBorder="1" applyAlignment="1">
      <alignment horizontal="right" vertical="center" wrapText="1"/>
    </xf>
    <xf numFmtId="0" fontId="14"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24" fillId="0" borderId="0" xfId="0" applyFont="1" applyFill="1" applyBorder="1" applyAlignment="1">
      <alignment vertical="center"/>
    </xf>
    <xf numFmtId="0" fontId="7" fillId="0" borderId="0" xfId="0" applyFont="1" applyFill="1" applyBorder="1" applyAlignment="1">
      <alignment vertical="center" wrapText="1"/>
    </xf>
    <xf numFmtId="0" fontId="14" fillId="0" borderId="0" xfId="0" applyFont="1" applyFill="1" applyBorder="1" applyAlignment="1" applyProtection="1">
      <alignment vertical="center"/>
      <protection locked="0"/>
    </xf>
    <xf numFmtId="0" fontId="10" fillId="0" borderId="0" xfId="0" applyFont="1" applyFill="1" applyAlignment="1">
      <alignment horizontal="center" vertical="center"/>
    </xf>
    <xf numFmtId="0" fontId="11" fillId="0" borderId="0" xfId="0" applyFont="1" applyFill="1" applyAlignment="1">
      <alignment horizontal="right"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vertical="center"/>
    </xf>
    <xf numFmtId="0" fontId="27" fillId="0" borderId="0" xfId="0" applyFont="1" applyFill="1" applyAlignment="1">
      <alignment horizontal="left" vertical="center"/>
    </xf>
    <xf numFmtId="0" fontId="18" fillId="0" borderId="0" xfId="0" applyFont="1" applyFill="1" applyAlignment="1">
      <alignment horizontal="center" vertical="center"/>
    </xf>
    <xf numFmtId="0" fontId="19" fillId="0" borderId="0" xfId="0" applyFont="1" applyFill="1" applyAlignment="1">
      <alignment horizontal="right" vertical="center"/>
    </xf>
    <xf numFmtId="0" fontId="28" fillId="0" borderId="0" xfId="0" applyFont="1" applyFill="1" applyAlignment="1">
      <alignment vertical="center"/>
    </xf>
    <xf numFmtId="0" fontId="15" fillId="0" borderId="0" xfId="0" applyFont="1" applyFill="1" applyBorder="1" applyAlignment="1">
      <alignment horizontal="left" vertical="center" wrapText="1"/>
    </xf>
    <xf numFmtId="0" fontId="20" fillId="0" borderId="1" xfId="0" applyFont="1" applyFill="1" applyBorder="1" applyAlignment="1">
      <alignment horizontal="center" vertical="center" wrapText="1"/>
    </xf>
    <xf numFmtId="181" fontId="20" fillId="0" borderId="1" xfId="0" applyNumberFormat="1" applyFont="1" applyFill="1" applyBorder="1" applyAlignment="1">
      <alignment horizontal="right"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horizontal="right" vertical="center" wrapText="1"/>
    </xf>
    <xf numFmtId="0" fontId="14" fillId="0" borderId="0" xfId="0" applyFont="1" applyFill="1" applyBorder="1" applyAlignment="1">
      <alignment vertical="center" wrapText="1"/>
    </xf>
    <xf numFmtId="183" fontId="14" fillId="0" borderId="0" xfId="0" applyNumberFormat="1" applyFont="1" applyFill="1" applyBorder="1" applyAlignment="1">
      <alignment horizontal="center" vertical="center" wrapText="1"/>
    </xf>
    <xf numFmtId="9" fontId="14" fillId="0" borderId="0" xfId="0" applyNumberFormat="1" applyFont="1" applyFill="1" applyBorder="1" applyAlignment="1">
      <alignment horizontal="center" vertical="center" wrapText="1"/>
    </xf>
    <xf numFmtId="183" fontId="0" fillId="0" borderId="0" xfId="0" applyNumberFormat="1" applyFont="1" applyFill="1" applyBorder="1" applyAlignment="1">
      <alignment horizontal="right" vertical="center" wrapText="1"/>
    </xf>
    <xf numFmtId="0" fontId="30" fillId="0" borderId="1"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183" fontId="0" fillId="0" borderId="10" xfId="0" applyNumberFormat="1" applyFont="1" applyFill="1" applyBorder="1" applyAlignment="1" applyProtection="1">
      <alignment horizontal="center" vertical="center" wrapText="1"/>
    </xf>
    <xf numFmtId="183" fontId="0" fillId="0" borderId="11" xfId="0" applyNumberFormat="1" applyFont="1" applyFill="1" applyBorder="1" applyAlignment="1" applyProtection="1">
      <alignment horizontal="center" vertical="center" wrapText="1"/>
    </xf>
    <xf numFmtId="183" fontId="0" fillId="0" borderId="12" xfId="0" applyNumberFormat="1" applyFont="1" applyFill="1" applyBorder="1" applyAlignment="1" applyProtection="1">
      <alignment horizontal="center" vertical="center" wrapText="1"/>
    </xf>
    <xf numFmtId="183"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30" fillId="0" borderId="9" xfId="0" applyNumberFormat="1" applyFont="1" applyFill="1" applyBorder="1" applyAlignment="1" applyProtection="1">
      <alignment horizontal="center" vertical="center" wrapText="1"/>
    </xf>
    <xf numFmtId="183"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2" fontId="31" fillId="0" borderId="1" xfId="87" applyNumberFormat="1" applyBorder="1" applyAlignment="1">
      <alignment horizontal="center" vertical="center" wrapText="1"/>
    </xf>
    <xf numFmtId="1" fontId="31" fillId="0" borderId="1" xfId="87" applyNumberFormat="1" applyBorder="1" applyAlignment="1">
      <alignment horizontal="center" vertical="center"/>
    </xf>
    <xf numFmtId="2" fontId="31" fillId="0" borderId="1" xfId="87" applyNumberFormat="1" applyBorder="1" applyAlignment="1">
      <alignment horizontal="center" vertical="center"/>
    </xf>
    <xf numFmtId="0" fontId="31" fillId="0" borderId="1" xfId="87" applyBorder="1" applyAlignment="1">
      <alignment horizontal="center" vertical="center" wrapText="1"/>
    </xf>
    <xf numFmtId="180" fontId="14" fillId="0" borderId="1" xfId="0" applyNumberFormat="1" applyFont="1" applyFill="1" applyBorder="1" applyAlignment="1">
      <alignment vertical="center" wrapText="1"/>
    </xf>
    <xf numFmtId="9" fontId="0" fillId="0" borderId="4" xfId="0" applyNumberFormat="1" applyFont="1" applyFill="1" applyBorder="1" applyAlignment="1">
      <alignment horizontal="center" vertical="center" wrapText="1"/>
    </xf>
    <xf numFmtId="9" fontId="0" fillId="0" borderId="9"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1" fillId="0" borderId="0" xfId="0" applyFont="1" applyFill="1" applyAlignment="1">
      <alignment horizontal="left" vertical="center"/>
    </xf>
    <xf numFmtId="0" fontId="29" fillId="0" borderId="0" xfId="0" applyFont="1" applyFill="1" applyAlignment="1">
      <alignment horizontal="center" vertical="center"/>
    </xf>
    <xf numFmtId="0" fontId="30" fillId="0" borderId="0" xfId="0" applyFont="1" applyFill="1" applyAlignment="1">
      <alignment horizontal="right" vertical="center"/>
    </xf>
    <xf numFmtId="0" fontId="32" fillId="0" borderId="0" xfId="0" applyFont="1" applyFill="1" applyAlignment="1">
      <alignment vertical="center"/>
    </xf>
    <xf numFmtId="0" fontId="32" fillId="0" borderId="1" xfId="0" applyFont="1" applyFill="1" applyBorder="1" applyAlignment="1">
      <alignment horizontal="justify" vertical="center"/>
    </xf>
    <xf numFmtId="0" fontId="32" fillId="0" borderId="1" xfId="0" applyFont="1" applyFill="1" applyBorder="1" applyAlignment="1">
      <alignment horizontal="center" vertical="center"/>
    </xf>
    <xf numFmtId="0" fontId="14" fillId="0" borderId="1" xfId="0" applyFont="1" applyFill="1" applyBorder="1" applyAlignment="1">
      <alignment horizontal="justify" vertical="center"/>
    </xf>
    <xf numFmtId="10" fontId="32" fillId="0" borderId="1" xfId="0" applyNumberFormat="1" applyFont="1" applyFill="1" applyBorder="1" applyAlignment="1" applyProtection="1">
      <alignment horizontal="center" vertical="center"/>
    </xf>
    <xf numFmtId="0" fontId="13" fillId="0" borderId="0" xfId="0" applyFont="1" applyFill="1" applyAlignment="1">
      <alignment vertical="center" wrapText="1"/>
    </xf>
    <xf numFmtId="0" fontId="16"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181" fontId="17" fillId="0" borderId="1" xfId="0" applyNumberFormat="1" applyFont="1" applyFill="1" applyBorder="1" applyAlignment="1">
      <alignment vertical="center" wrapText="1"/>
    </xf>
    <xf numFmtId="176" fontId="17" fillId="0" borderId="1" xfId="0" applyNumberFormat="1" applyFont="1" applyFill="1" applyBorder="1" applyAlignment="1">
      <alignment vertical="center" wrapText="1"/>
    </xf>
    <xf numFmtId="183" fontId="17" fillId="0" borderId="1" xfId="0" applyNumberFormat="1" applyFont="1" applyFill="1" applyBorder="1" applyAlignment="1">
      <alignment vertical="center" wrapText="1"/>
    </xf>
    <xf numFmtId="0" fontId="13" fillId="0" borderId="0" xfId="0" applyFont="1" applyFill="1" applyAlignment="1">
      <alignment horizontal="right" vertical="center"/>
    </xf>
    <xf numFmtId="0" fontId="15" fillId="0" borderId="0" xfId="0" applyFont="1" applyFill="1" applyBorder="1" applyAlignment="1">
      <alignment horizontal="left" vertical="center"/>
    </xf>
    <xf numFmtId="181" fontId="20" fillId="0" borderId="1" xfId="0" applyNumberFormat="1" applyFont="1" applyFill="1" applyBorder="1" applyAlignment="1">
      <alignment vertical="center" wrapText="1"/>
    </xf>
    <xf numFmtId="185" fontId="20" fillId="0" borderId="1" xfId="0" applyNumberFormat="1" applyFont="1" applyFill="1" applyBorder="1" applyAlignment="1">
      <alignment vertical="center" wrapText="1"/>
    </xf>
    <xf numFmtId="183" fontId="20" fillId="0" borderId="1" xfId="0" applyNumberFormat="1" applyFont="1" applyFill="1" applyBorder="1" applyAlignment="1">
      <alignment vertical="center" wrapText="1"/>
    </xf>
    <xf numFmtId="1" fontId="20" fillId="0" borderId="1" xfId="0" applyNumberFormat="1" applyFont="1" applyFill="1" applyBorder="1" applyAlignment="1">
      <alignment vertical="center" wrapText="1"/>
    </xf>
    <xf numFmtId="185" fontId="17" fillId="0" borderId="1" xfId="0" applyNumberFormat="1" applyFont="1" applyFill="1" applyBorder="1" applyAlignment="1">
      <alignment vertical="center" wrapText="1"/>
    </xf>
    <xf numFmtId="181" fontId="17" fillId="0" borderId="1" xfId="0" applyNumberFormat="1" applyFont="1" applyFill="1" applyBorder="1" applyAlignment="1">
      <alignment horizontal="center" vertical="center" wrapText="1"/>
    </xf>
    <xf numFmtId="185" fontId="17" fillId="0" borderId="1" xfId="0" applyNumberFormat="1" applyFont="1" applyFill="1" applyBorder="1" applyAlignment="1">
      <alignment horizontal="center" vertical="center" wrapText="1"/>
    </xf>
    <xf numFmtId="0" fontId="15" fillId="0" borderId="0" xfId="63" applyFont="1" applyFill="1" applyAlignment="1">
      <alignment horizontal="left" vertical="center"/>
    </xf>
    <xf numFmtId="0" fontId="30" fillId="0" borderId="0" xfId="70" applyFont="1" applyFill="1">
      <alignment vertical="center"/>
    </xf>
    <xf numFmtId="0" fontId="15" fillId="0" borderId="0" xfId="77" applyFont="1" applyFill="1" applyAlignment="1" applyProtection="1">
      <alignment horizontal="left" vertical="center"/>
      <protection locked="0"/>
    </xf>
    <xf numFmtId="179" fontId="15" fillId="0" borderId="0" xfId="63" applyNumberFormat="1" applyFont="1" applyFill="1" applyAlignment="1">
      <alignment horizontal="left" vertical="center"/>
    </xf>
    <xf numFmtId="0" fontId="29" fillId="0" borderId="0" xfId="0" applyFont="1" applyFill="1" applyAlignment="1">
      <alignment horizontal="center" vertical="center" wrapText="1"/>
    </xf>
    <xf numFmtId="0" fontId="20" fillId="0" borderId="4" xfId="67" applyNumberFormat="1" applyFont="1" applyFill="1" applyBorder="1" applyAlignment="1" applyProtection="1">
      <alignment horizontal="center" vertical="center"/>
    </xf>
    <xf numFmtId="0" fontId="20" fillId="0" borderId="13" xfId="67" applyNumberFormat="1" applyFont="1" applyFill="1" applyBorder="1" applyAlignment="1" applyProtection="1">
      <alignment horizontal="center" vertical="center"/>
    </xf>
    <xf numFmtId="0" fontId="20" fillId="0" borderId="1" xfId="67" applyNumberFormat="1" applyFont="1" applyFill="1" applyBorder="1" applyAlignment="1" applyProtection="1">
      <alignment horizontal="center" vertical="center"/>
    </xf>
    <xf numFmtId="0" fontId="20" fillId="0" borderId="1" xfId="0" applyFont="1" applyFill="1" applyBorder="1" applyAlignment="1">
      <alignment vertical="center"/>
    </xf>
    <xf numFmtId="0" fontId="17" fillId="0" borderId="1" xfId="0" applyFont="1" applyFill="1" applyBorder="1" applyAlignment="1">
      <alignment horizontal="left" vertical="center" indent="1"/>
    </xf>
    <xf numFmtId="0" fontId="14" fillId="0" borderId="1" xfId="60" applyFont="1" applyFill="1" applyBorder="1" applyAlignment="1">
      <alignment horizontal="left" vertical="center" wrapText="1" indent="2"/>
    </xf>
    <xf numFmtId="0" fontId="17" fillId="0" borderId="1" xfId="0" applyFont="1" applyFill="1" applyBorder="1" applyAlignment="1">
      <alignment horizontal="left" vertical="center" indent="2"/>
    </xf>
    <xf numFmtId="0" fontId="14" fillId="0" borderId="1" xfId="60" applyFont="1" applyFill="1" applyBorder="1" applyAlignment="1">
      <alignment vertical="center" wrapText="1"/>
    </xf>
    <xf numFmtId="0" fontId="20" fillId="0" borderId="1" xfId="0" applyFont="1" applyFill="1" applyBorder="1" applyAlignment="1">
      <alignment horizontal="center" vertical="center"/>
    </xf>
    <xf numFmtId="180" fontId="20" fillId="0" borderId="1" xfId="0" applyNumberFormat="1" applyFont="1" applyFill="1" applyBorder="1" applyAlignment="1">
      <alignment horizontal="center" vertical="center"/>
    </xf>
    <xf numFmtId="0" fontId="14" fillId="0" borderId="0" xfId="70" applyFont="1" applyFill="1" applyAlignment="1">
      <alignment horizontal="left" vertical="center" wrapText="1"/>
    </xf>
    <xf numFmtId="0" fontId="0" fillId="0" borderId="0" xfId="70" applyFont="1" applyFill="1">
      <alignment vertical="center"/>
    </xf>
    <xf numFmtId="0" fontId="29" fillId="0" borderId="0" xfId="70" applyFont="1" applyFill="1" applyAlignment="1">
      <alignment horizontal="center" vertical="center"/>
    </xf>
    <xf numFmtId="0" fontId="30" fillId="0" borderId="0" xfId="70" applyFont="1" applyFill="1" applyAlignment="1">
      <alignment horizontal="right" vertical="center"/>
    </xf>
    <xf numFmtId="0" fontId="33" fillId="0" borderId="0" xfId="70" applyFont="1" applyFill="1">
      <alignment vertical="center"/>
    </xf>
    <xf numFmtId="0" fontId="29" fillId="0" borderId="0" xfId="70" applyFont="1" applyFill="1" applyAlignment="1">
      <alignment horizontal="center" vertical="center" wrapText="1"/>
    </xf>
    <xf numFmtId="0" fontId="0" fillId="0" borderId="0" xfId="70" applyFont="1" applyFill="1" applyAlignment="1">
      <alignment horizontal="right" vertical="center"/>
    </xf>
    <xf numFmtId="179" fontId="32" fillId="0" borderId="1" xfId="66" applyNumberFormat="1" applyFont="1" applyFill="1" applyBorder="1" applyAlignment="1">
      <alignment horizontal="center" vertical="center"/>
    </xf>
    <xf numFmtId="0" fontId="32" fillId="0" borderId="1" xfId="70" applyFont="1" applyFill="1" applyBorder="1" applyAlignment="1">
      <alignment horizontal="center" vertical="center" wrapText="1"/>
    </xf>
    <xf numFmtId="0" fontId="20" fillId="0" borderId="1" xfId="60" applyFont="1" applyFill="1" applyBorder="1" applyAlignment="1">
      <alignment horizontal="justify" vertical="center" wrapText="1"/>
    </xf>
    <xf numFmtId="0" fontId="20" fillId="0" borderId="1" xfId="0" applyFont="1" applyFill="1" applyBorder="1" applyAlignment="1">
      <alignment horizontal="right" vertical="center" wrapText="1"/>
    </xf>
    <xf numFmtId="0" fontId="17" fillId="0" borderId="1" xfId="0" applyFont="1" applyFill="1" applyBorder="1" applyAlignment="1">
      <alignment horizontal="right" vertical="center" wrapText="1"/>
    </xf>
    <xf numFmtId="0" fontId="20" fillId="0" borderId="1" xfId="60" applyFont="1" applyFill="1" applyBorder="1" applyAlignment="1">
      <alignment horizontal="center" vertical="center" wrapText="1"/>
    </xf>
    <xf numFmtId="0" fontId="30" fillId="0" borderId="0" xfId="70" applyFont="1" applyFill="1" applyProtection="1">
      <alignment vertical="center"/>
      <protection locked="0"/>
    </xf>
    <xf numFmtId="0" fontId="16" fillId="0" borderId="0" xfId="70" applyFont="1" applyFill="1" applyAlignment="1">
      <alignment horizontal="center" vertical="center"/>
    </xf>
    <xf numFmtId="0" fontId="34" fillId="0" borderId="0" xfId="70" applyFont="1" applyFill="1">
      <alignment vertical="center"/>
    </xf>
    <xf numFmtId="0" fontId="17" fillId="0" borderId="1" xfId="0" applyFont="1" applyFill="1" applyBorder="1" applyAlignment="1">
      <alignment horizontal="left" vertical="center"/>
    </xf>
    <xf numFmtId="0" fontId="29" fillId="0" borderId="0" xfId="0" applyFont="1" applyFill="1" applyBorder="1" applyAlignment="1">
      <alignment horizontal="center" vertical="center"/>
    </xf>
    <xf numFmtId="0" fontId="30" fillId="0" borderId="0" xfId="0" applyFont="1" applyFill="1" applyBorder="1" applyAlignment="1">
      <alignment horizontal="right" vertical="center"/>
    </xf>
    <xf numFmtId="0" fontId="16" fillId="0" borderId="0" xfId="21" applyFont="1" applyFill="1" applyAlignment="1">
      <alignment horizontal="center" vertical="center" wrapText="1"/>
    </xf>
    <xf numFmtId="0" fontId="16" fillId="0" borderId="0" xfId="21" applyFont="1" applyFill="1" applyAlignment="1">
      <alignment horizontal="center" vertical="center"/>
    </xf>
    <xf numFmtId="0" fontId="0" fillId="0" borderId="0" xfId="61" applyFont="1" applyFill="1" applyAlignment="1">
      <alignment horizontal="right" vertical="center"/>
    </xf>
    <xf numFmtId="0" fontId="20" fillId="0" borderId="1" xfId="61" applyFont="1" applyFill="1" applyBorder="1" applyAlignment="1">
      <alignment horizontal="center" vertical="center"/>
    </xf>
    <xf numFmtId="0" fontId="20" fillId="0" borderId="1" xfId="61" applyFont="1" applyFill="1" applyBorder="1" applyAlignment="1">
      <alignment horizontal="center" vertical="center" wrapText="1"/>
    </xf>
    <xf numFmtId="0" fontId="20" fillId="0" borderId="1" xfId="12" applyFont="1" applyFill="1" applyBorder="1" applyAlignment="1">
      <alignment vertical="center"/>
    </xf>
    <xf numFmtId="0" fontId="14" fillId="0" borderId="1" xfId="0" applyFont="1" applyFill="1" applyBorder="1" applyAlignment="1">
      <alignment vertical="center"/>
    </xf>
    <xf numFmtId="0" fontId="17" fillId="0" borderId="1" xfId="12" applyFont="1" applyFill="1" applyBorder="1" applyAlignment="1">
      <alignment vertical="center"/>
    </xf>
    <xf numFmtId="0" fontId="17" fillId="0" borderId="1" xfId="12" applyFont="1" applyFill="1" applyBorder="1" applyAlignment="1">
      <alignment horizontal="left" vertical="center" indent="2"/>
    </xf>
    <xf numFmtId="0" fontId="17" fillId="0" borderId="1" xfId="12" applyFont="1" applyFill="1" applyBorder="1" applyAlignment="1">
      <alignment horizontal="left" vertical="center"/>
    </xf>
    <xf numFmtId="0" fontId="17" fillId="0" borderId="1" xfId="21" applyFont="1" applyFill="1" applyBorder="1" applyAlignment="1">
      <alignment horizontal="right" vertical="center" wrapText="1"/>
    </xf>
    <xf numFmtId="0" fontId="17" fillId="0" borderId="1" xfId="12" applyFont="1" applyFill="1" applyBorder="1" applyAlignment="1">
      <alignment horizontal="right" vertical="center"/>
    </xf>
    <xf numFmtId="181" fontId="20" fillId="0" borderId="1" xfId="54" applyNumberFormat="1" applyFont="1" applyFill="1" applyBorder="1" applyAlignment="1">
      <alignment horizontal="right" vertical="center" wrapText="1"/>
    </xf>
    <xf numFmtId="0" fontId="20" fillId="0" borderId="10" xfId="12" applyFont="1" applyFill="1" applyBorder="1" applyAlignment="1">
      <alignment horizontal="center" vertical="center"/>
    </xf>
    <xf numFmtId="0" fontId="20" fillId="0" borderId="1" xfId="21" applyFont="1" applyFill="1" applyBorder="1" applyAlignment="1">
      <alignment horizontal="right" vertical="center" wrapText="1"/>
    </xf>
    <xf numFmtId="0" fontId="35" fillId="0" borderId="0" xfId="0" applyFont="1" applyFill="1" applyBorder="1" applyAlignment="1">
      <alignment vertical="center"/>
    </xf>
    <xf numFmtId="0" fontId="16" fillId="0" borderId="0" xfId="64" applyFont="1" applyFill="1" applyBorder="1" applyAlignment="1">
      <alignment horizontal="center" vertical="center"/>
    </xf>
    <xf numFmtId="0" fontId="0" fillId="0" borderId="0" xfId="64" applyFont="1" applyFill="1" applyBorder="1" applyAlignment="1">
      <alignment horizontal="right" vertical="center"/>
    </xf>
    <xf numFmtId="0" fontId="34" fillId="0" borderId="0" xfId="64" applyFont="1" applyFill="1" applyBorder="1" applyAlignment="1"/>
    <xf numFmtId="0" fontId="0" fillId="0" borderId="0" xfId="64" applyFont="1" applyFill="1" applyBorder="1" applyAlignment="1"/>
    <xf numFmtId="0" fontId="16" fillId="0" borderId="0" xfId="64" applyNumberFormat="1" applyFont="1" applyFill="1" applyBorder="1" applyAlignment="1" applyProtection="1">
      <alignment horizontal="center" vertical="center" wrapText="1"/>
    </xf>
    <xf numFmtId="0" fontId="16" fillId="0" borderId="0" xfId="64" applyNumberFormat="1" applyFont="1" applyFill="1" applyBorder="1" applyAlignment="1" applyProtection="1">
      <alignment horizontal="center" vertical="center"/>
    </xf>
    <xf numFmtId="0" fontId="0" fillId="0" borderId="14" xfId="64" applyNumberFormat="1" applyFont="1" applyFill="1" applyBorder="1" applyAlignment="1" applyProtection="1">
      <alignment horizontal="right" vertical="center"/>
    </xf>
    <xf numFmtId="0" fontId="20" fillId="0" borderId="1" xfId="64" applyNumberFormat="1" applyFont="1" applyFill="1" applyBorder="1" applyAlignment="1" applyProtection="1">
      <alignment horizontal="center" vertical="center"/>
    </xf>
    <xf numFmtId="180" fontId="20" fillId="0" borderId="1" xfId="70" applyNumberFormat="1" applyFont="1" applyFill="1" applyBorder="1" applyAlignment="1">
      <alignment horizontal="center" vertical="center" wrapText="1"/>
    </xf>
    <xf numFmtId="0" fontId="20" fillId="0" borderId="1" xfId="37" applyFont="1" applyFill="1" applyBorder="1" applyAlignment="1">
      <alignment vertical="center"/>
    </xf>
    <xf numFmtId="0" fontId="20" fillId="0" borderId="1" xfId="12" applyFont="1" applyFill="1" applyBorder="1" applyAlignment="1">
      <alignment horizontal="right" vertical="center"/>
    </xf>
    <xf numFmtId="0" fontId="20" fillId="0" borderId="10" xfId="12" applyFont="1" applyFill="1" applyBorder="1" applyAlignment="1">
      <alignment vertical="center"/>
    </xf>
    <xf numFmtId="0" fontId="20" fillId="0" borderId="1" xfId="12" applyFont="1" applyFill="1" applyBorder="1" applyAlignment="1">
      <alignment horizontal="right" vertical="center" wrapText="1"/>
    </xf>
    <xf numFmtId="0" fontId="17" fillId="0" borderId="1" xfId="37" applyFont="1" applyFill="1" applyBorder="1" applyAlignment="1">
      <alignment vertical="center"/>
    </xf>
    <xf numFmtId="0" fontId="17" fillId="0" borderId="1" xfId="12" applyFont="1" applyFill="1" applyBorder="1" applyAlignment="1">
      <alignment horizontal="right" vertical="center" wrapText="1"/>
    </xf>
    <xf numFmtId="0" fontId="17" fillId="0" borderId="10" xfId="12" applyFont="1" applyFill="1" applyBorder="1" applyAlignment="1">
      <alignment horizontal="left" vertical="center"/>
    </xf>
    <xf numFmtId="0" fontId="17" fillId="0" borderId="1" xfId="29" applyNumberFormat="1" applyFont="1" applyFill="1" applyBorder="1" applyAlignment="1" applyProtection="1">
      <alignment horizontal="left" vertical="center"/>
    </xf>
    <xf numFmtId="1" fontId="17" fillId="0" borderId="1" xfId="68" applyNumberFormat="1" applyFont="1" applyFill="1" applyBorder="1" applyAlignment="1" applyProtection="1">
      <alignment horizontal="right" vertical="center"/>
    </xf>
    <xf numFmtId="1" fontId="17" fillId="0" borderId="1" xfId="68" applyNumberFormat="1" applyFont="1" applyFill="1" applyBorder="1" applyAlignment="1" applyProtection="1">
      <alignment horizontal="right" vertical="center" wrapText="1"/>
    </xf>
    <xf numFmtId="0" fontId="20" fillId="0" borderId="1" xfId="68" applyFont="1" applyFill="1" applyBorder="1" applyAlignment="1">
      <alignment horizontal="center" vertical="center"/>
    </xf>
    <xf numFmtId="0" fontId="20" fillId="0" borderId="1" xfId="68" applyFont="1" applyFill="1" applyBorder="1" applyAlignment="1">
      <alignment horizontal="right" vertical="center"/>
    </xf>
    <xf numFmtId="0" fontId="16" fillId="0" borderId="0" xfId="31" applyFont="1" applyFill="1" applyAlignment="1">
      <alignment horizontal="center" vertical="center"/>
    </xf>
    <xf numFmtId="0" fontId="0" fillId="0" borderId="0" xfId="31" applyFont="1" applyFill="1" applyBorder="1" applyAlignment="1">
      <alignment horizontal="right" vertical="center"/>
    </xf>
    <xf numFmtId="0" fontId="20" fillId="0" borderId="0" xfId="31" applyFont="1" applyFill="1" applyBorder="1">
      <alignment vertical="center"/>
    </xf>
    <xf numFmtId="0" fontId="17" fillId="0" borderId="0" xfId="31" applyFont="1" applyFill="1" applyBorder="1">
      <alignment vertical="center"/>
    </xf>
    <xf numFmtId="0" fontId="17" fillId="0" borderId="0" xfId="31" applyFont="1" applyFill="1">
      <alignment vertical="center"/>
    </xf>
    <xf numFmtId="0" fontId="20" fillId="0" borderId="0" xfId="31" applyFont="1" applyFill="1">
      <alignment vertical="center"/>
    </xf>
    <xf numFmtId="0" fontId="0" fillId="0" borderId="0" xfId="31" applyFont="1" applyFill="1">
      <alignment vertical="center"/>
    </xf>
    <xf numFmtId="0" fontId="0" fillId="0" borderId="0" xfId="61" applyFont="1" applyFill="1">
      <alignment vertical="center"/>
    </xf>
    <xf numFmtId="0" fontId="16" fillId="0" borderId="0" xfId="21" applyFont="1" applyFill="1" applyBorder="1" applyAlignment="1">
      <alignment horizontal="center" vertical="center" wrapText="1"/>
    </xf>
    <xf numFmtId="0" fontId="16" fillId="0" borderId="0" xfId="21" applyFont="1" applyFill="1" applyBorder="1" applyAlignment="1">
      <alignment horizontal="center" vertical="center"/>
    </xf>
    <xf numFmtId="186" fontId="0" fillId="0" borderId="0" xfId="37" applyNumberFormat="1" applyFont="1" applyFill="1" applyBorder="1" applyAlignment="1">
      <alignment horizontal="right" vertical="center" wrapText="1"/>
    </xf>
    <xf numFmtId="0" fontId="17" fillId="0" borderId="10" xfId="12" applyFont="1" applyFill="1" applyBorder="1" applyAlignment="1">
      <alignment vertical="center"/>
    </xf>
    <xf numFmtId="0" fontId="17" fillId="0" borderId="10" xfId="12" applyFont="1" applyFill="1" applyBorder="1" applyAlignment="1">
      <alignment horizontal="left" vertical="center" indent="2"/>
    </xf>
    <xf numFmtId="181" fontId="17" fillId="0" borderId="1" xfId="54" applyNumberFormat="1" applyFont="1" applyFill="1" applyBorder="1" applyAlignment="1">
      <alignment horizontal="right" vertical="center" wrapText="1"/>
    </xf>
    <xf numFmtId="0" fontId="17" fillId="0" borderId="10" xfId="21" applyFont="1" applyFill="1" applyBorder="1" applyAlignment="1">
      <alignment horizontal="right" vertical="center" wrapText="1"/>
    </xf>
    <xf numFmtId="176" fontId="20" fillId="0" borderId="1" xfId="54" applyNumberFormat="1" applyFont="1" applyFill="1" applyBorder="1" applyAlignment="1">
      <alignment horizontal="right" vertical="center" wrapText="1"/>
    </xf>
    <xf numFmtId="0" fontId="34" fillId="0" borderId="0" xfId="31" applyFont="1" applyFill="1" applyAlignment="1">
      <alignment horizontal="center" vertical="center"/>
    </xf>
    <xf numFmtId="0" fontId="0" fillId="0" borderId="0" xfId="31" applyFont="1" applyFill="1" applyAlignment="1">
      <alignment horizontal="center" vertical="center"/>
    </xf>
    <xf numFmtId="0" fontId="36" fillId="0" borderId="0" xfId="31" applyFont="1" applyFill="1">
      <alignment vertical="center"/>
    </xf>
    <xf numFmtId="0" fontId="34" fillId="0" borderId="0" xfId="31" applyFont="1" applyFill="1">
      <alignment vertical="center"/>
    </xf>
    <xf numFmtId="0" fontId="0" fillId="0" borderId="0" xfId="31" applyFont="1" applyFill="1" applyAlignment="1">
      <alignment horizontal="right" vertical="center"/>
    </xf>
    <xf numFmtId="0" fontId="15" fillId="0" borderId="0" xfId="77" applyFont="1" applyFill="1" applyAlignment="1">
      <alignment horizontal="left" vertical="center"/>
    </xf>
    <xf numFmtId="0" fontId="16" fillId="0" borderId="0" xfId="61" applyFont="1" applyFill="1" applyAlignment="1">
      <alignment horizontal="center" vertical="center" wrapText="1"/>
    </xf>
    <xf numFmtId="0" fontId="20" fillId="0" borderId="1" xfId="31" applyFont="1" applyFill="1" applyBorder="1" applyAlignment="1">
      <alignment horizontal="center" vertical="center"/>
    </xf>
    <xf numFmtId="0" fontId="20" fillId="0" borderId="1" xfId="31" applyFont="1" applyFill="1" applyBorder="1" applyAlignment="1">
      <alignment horizontal="center" vertical="center" wrapText="1"/>
    </xf>
    <xf numFmtId="0" fontId="20" fillId="0" borderId="1" xfId="33" applyFont="1" applyFill="1" applyBorder="1" applyAlignment="1">
      <alignment vertical="center"/>
    </xf>
    <xf numFmtId="176" fontId="20" fillId="0" borderId="1" xfId="31" applyNumberFormat="1" applyFont="1" applyFill="1" applyBorder="1" applyAlignment="1">
      <alignment horizontal="right" vertical="center" wrapText="1"/>
    </xf>
    <xf numFmtId="0" fontId="17" fillId="0" borderId="1" xfId="33" applyFont="1" applyFill="1" applyBorder="1" applyAlignment="1">
      <alignment vertical="center"/>
    </xf>
    <xf numFmtId="181" fontId="20" fillId="0" borderId="1" xfId="31" applyNumberFormat="1" applyFont="1" applyFill="1" applyBorder="1" applyAlignment="1">
      <alignment horizontal="right" vertical="center" wrapText="1"/>
    </xf>
    <xf numFmtId="181" fontId="17" fillId="0" borderId="1" xfId="31" applyNumberFormat="1" applyFont="1" applyFill="1" applyBorder="1" applyAlignment="1">
      <alignment horizontal="right" vertical="center" wrapText="1"/>
    </xf>
    <xf numFmtId="0" fontId="17" fillId="0" borderId="1" xfId="33" applyFont="1" applyFill="1" applyBorder="1" applyAlignment="1">
      <alignment horizontal="right" vertical="center" wrapText="1"/>
    </xf>
    <xf numFmtId="176" fontId="17" fillId="0" borderId="1" xfId="31" applyNumberFormat="1" applyFont="1" applyFill="1" applyBorder="1" applyAlignment="1">
      <alignment horizontal="right" vertical="center" wrapText="1"/>
    </xf>
    <xf numFmtId="180" fontId="20" fillId="0" borderId="1" xfId="43" applyNumberFormat="1" applyFont="1" applyFill="1" applyBorder="1" applyAlignment="1">
      <alignment horizontal="right" vertical="center" wrapText="1"/>
    </xf>
    <xf numFmtId="0" fontId="17" fillId="0" borderId="1" xfId="33" applyFont="1" applyFill="1" applyBorder="1" applyAlignment="1">
      <alignment vertical="center" wrapText="1"/>
    </xf>
    <xf numFmtId="183" fontId="17" fillId="0" borderId="1" xfId="31" applyNumberFormat="1" applyFont="1" applyFill="1" applyBorder="1" applyAlignment="1">
      <alignment horizontal="right" vertical="center" wrapText="1"/>
    </xf>
    <xf numFmtId="0" fontId="17" fillId="0" borderId="1" xfId="37" applyFont="1" applyFill="1" applyBorder="1" applyAlignment="1">
      <alignment horizontal="right" vertical="center" wrapText="1"/>
    </xf>
    <xf numFmtId="0" fontId="20" fillId="0" borderId="1" xfId="33" applyFont="1" applyFill="1" applyBorder="1" applyAlignment="1">
      <alignment horizontal="center" vertical="center"/>
    </xf>
    <xf numFmtId="0" fontId="20" fillId="0" borderId="1" xfId="37" applyFont="1" applyFill="1" applyBorder="1" applyAlignment="1">
      <alignment horizontal="center" vertical="center"/>
    </xf>
    <xf numFmtId="0" fontId="16" fillId="0" borderId="0" xfId="63" applyFont="1" applyFill="1" applyAlignment="1">
      <alignment horizontal="center" vertical="center"/>
    </xf>
    <xf numFmtId="0" fontId="0" fillId="0" borderId="0" xfId="63" applyFont="1" applyFill="1" applyAlignment="1">
      <alignment horizontal="right" vertical="center"/>
    </xf>
    <xf numFmtId="0" fontId="0" fillId="0" borderId="0" xfId="63" applyFill="1">
      <alignment vertical="center"/>
    </xf>
    <xf numFmtId="0" fontId="0" fillId="0" borderId="0" xfId="67" applyFont="1" applyFill="1" applyBorder="1" applyAlignment="1"/>
    <xf numFmtId="0" fontId="0" fillId="0" borderId="0" xfId="63" applyFont="1" applyFill="1">
      <alignment vertical="center"/>
    </xf>
    <xf numFmtId="0" fontId="0" fillId="0" borderId="0" xfId="67" applyFont="1" applyFill="1" applyAlignment="1"/>
    <xf numFmtId="0" fontId="16" fillId="0" borderId="0" xfId="67" applyFont="1" applyFill="1" applyBorder="1" applyAlignment="1">
      <alignment horizontal="center" vertical="center" wrapText="1"/>
    </xf>
    <xf numFmtId="0" fontId="16" fillId="0" borderId="0" xfId="67" applyFont="1" applyFill="1" applyBorder="1" applyAlignment="1">
      <alignment horizontal="center" vertical="center"/>
    </xf>
    <xf numFmtId="179" fontId="0" fillId="0" borderId="0" xfId="63" applyNumberFormat="1" applyFont="1" applyFill="1" applyAlignment="1">
      <alignment horizontal="right" vertical="center"/>
    </xf>
    <xf numFmtId="179" fontId="0" fillId="0" borderId="0" xfId="82" applyNumberFormat="1" applyFont="1" applyFill="1" applyAlignment="1">
      <alignment horizontal="right" vertical="center" wrapText="1"/>
    </xf>
    <xf numFmtId="179" fontId="20" fillId="0" borderId="1" xfId="63" applyNumberFormat="1" applyFont="1" applyFill="1" applyBorder="1" applyAlignment="1">
      <alignment horizontal="center" vertical="center"/>
    </xf>
    <xf numFmtId="0" fontId="37" fillId="0" borderId="1" xfId="69" applyFont="1" applyFill="1" applyBorder="1" applyAlignment="1">
      <alignment horizontal="center" vertical="center"/>
    </xf>
    <xf numFmtId="0" fontId="32" fillId="0" borderId="1" xfId="65" applyFont="1" applyFill="1" applyBorder="1" applyAlignment="1">
      <alignment horizontal="left" vertical="center"/>
    </xf>
    <xf numFmtId="0" fontId="20" fillId="0" borderId="1" xfId="69" applyFont="1" applyFill="1" applyBorder="1" applyAlignment="1">
      <alignment horizontal="right" vertical="center"/>
    </xf>
    <xf numFmtId="0" fontId="14" fillId="0" borderId="1" xfId="0" applyFont="1" applyFill="1" applyBorder="1" applyAlignment="1">
      <alignment horizontal="left" vertical="center"/>
    </xf>
    <xf numFmtId="0" fontId="17" fillId="0" borderId="1" xfId="69" applyFont="1" applyFill="1" applyBorder="1" applyAlignment="1">
      <alignment horizontal="right" vertical="center"/>
    </xf>
    <xf numFmtId="183" fontId="32" fillId="0" borderId="1" xfId="82" applyNumberFormat="1" applyFont="1" applyFill="1" applyBorder="1" applyAlignment="1" applyProtection="1">
      <alignment horizontal="right" vertical="center" wrapText="1"/>
    </xf>
    <xf numFmtId="0" fontId="14" fillId="0" borderId="1" xfId="65" applyFont="1" applyFill="1" applyBorder="1" applyAlignment="1">
      <alignment horizontal="left" vertical="center"/>
    </xf>
    <xf numFmtId="183" fontId="14" fillId="0" borderId="1" xfId="82" applyNumberFormat="1" applyFont="1" applyFill="1" applyBorder="1" applyAlignment="1" applyProtection="1">
      <alignment horizontal="right" vertical="center" wrapText="1"/>
    </xf>
    <xf numFmtId="0" fontId="20" fillId="0" borderId="1" xfId="81" applyFont="1" applyFill="1" applyBorder="1" applyAlignment="1">
      <alignment horizontal="center" vertical="center"/>
    </xf>
    <xf numFmtId="0" fontId="20" fillId="0" borderId="1" xfId="63" applyFont="1" applyFill="1" applyBorder="1">
      <alignment vertical="center"/>
    </xf>
    <xf numFmtId="0" fontId="34" fillId="0" borderId="0" xfId="63" applyFont="1" applyFill="1">
      <alignment vertical="center"/>
    </xf>
    <xf numFmtId="0" fontId="20" fillId="0" borderId="1" xfId="69" applyFont="1" applyFill="1" applyBorder="1" applyAlignment="1">
      <alignment horizontal="center" vertical="center"/>
    </xf>
    <xf numFmtId="0" fontId="38" fillId="0" borderId="0" xfId="67" applyFont="1" applyFill="1" applyBorder="1" applyAlignment="1">
      <alignment horizontal="center" vertical="center"/>
    </xf>
    <xf numFmtId="0" fontId="39" fillId="0" borderId="0" xfId="67" applyFont="1" applyFill="1" applyBorder="1" applyAlignment="1"/>
    <xf numFmtId="179" fontId="0" fillId="0" borderId="0" xfId="81" applyNumberFormat="1" applyFont="1" applyFill="1" applyBorder="1" applyAlignment="1">
      <alignment horizontal="right" wrapText="1"/>
    </xf>
    <xf numFmtId="0" fontId="40" fillId="0" borderId="1" xfId="67" applyFont="1" applyFill="1" applyBorder="1" applyAlignment="1">
      <alignment horizontal="center" vertical="center"/>
    </xf>
    <xf numFmtId="0" fontId="40" fillId="0" borderId="1" xfId="67" applyNumberFormat="1" applyFont="1" applyFill="1" applyBorder="1" applyAlignment="1" applyProtection="1">
      <alignment horizontal="left" vertical="center"/>
    </xf>
    <xf numFmtId="1" fontId="34" fillId="0" borderId="1" xfId="67" applyNumberFormat="1" applyFont="1" applyFill="1" applyBorder="1" applyAlignment="1" applyProtection="1">
      <alignment horizontal="right" vertical="center"/>
    </xf>
    <xf numFmtId="0" fontId="0" fillId="0" borderId="1" xfId="81" applyFont="1" applyFill="1" applyBorder="1" applyAlignment="1">
      <alignment horizontal="left" vertical="center"/>
    </xf>
    <xf numFmtId="183" fontId="0" fillId="0" borderId="1" xfId="65" applyNumberFormat="1" applyFont="1" applyFill="1" applyBorder="1" applyAlignment="1">
      <alignment horizontal="right" vertical="center" wrapText="1"/>
    </xf>
    <xf numFmtId="0" fontId="0" fillId="0" borderId="1" xfId="67" applyFont="1" applyFill="1" applyBorder="1" applyAlignment="1">
      <alignment horizontal="right" vertical="center"/>
    </xf>
    <xf numFmtId="0" fontId="0" fillId="0" borderId="1" xfId="81" applyFill="1" applyBorder="1" applyAlignment="1">
      <alignment horizontal="left" vertical="center"/>
    </xf>
    <xf numFmtId="0" fontId="0" fillId="0" borderId="1" xfId="67" applyFont="1" applyFill="1" applyBorder="1" applyAlignment="1">
      <alignment horizontal="right" vertical="center" wrapText="1"/>
    </xf>
    <xf numFmtId="0" fontId="41" fillId="0" borderId="0" xfId="71" applyFont="1" applyFill="1" applyAlignment="1">
      <alignment horizontal="left" vertical="center"/>
    </xf>
    <xf numFmtId="0" fontId="16" fillId="0" borderId="0" xfId="67" applyFont="1" applyFill="1" applyAlignment="1">
      <alignment horizontal="center" vertical="center"/>
    </xf>
    <xf numFmtId="0" fontId="0" fillId="0" borderId="0" xfId="67" applyFont="1" applyFill="1" applyAlignment="1">
      <alignment horizontal="right" vertical="center"/>
    </xf>
    <xf numFmtId="0" fontId="20" fillId="0" borderId="0" xfId="67" applyFont="1" applyFill="1" applyAlignment="1"/>
    <xf numFmtId="0" fontId="17" fillId="0" borderId="0" xfId="67" applyFont="1" applyFill="1" applyAlignment="1"/>
    <xf numFmtId="183" fontId="0" fillId="0" borderId="0" xfId="67" applyNumberFormat="1" applyFont="1" applyFill="1" applyAlignment="1">
      <alignment horizontal="center"/>
    </xf>
    <xf numFmtId="183" fontId="0" fillId="0" borderId="0" xfId="67" applyNumberFormat="1" applyFont="1" applyFill="1" applyAlignment="1"/>
    <xf numFmtId="0" fontId="42" fillId="0" borderId="0" xfId="71" applyFont="1" applyFill="1" applyAlignment="1">
      <alignment horizontal="left" vertical="center"/>
    </xf>
    <xf numFmtId="180" fontId="41" fillId="0" borderId="0" xfId="71" applyNumberFormat="1" applyFont="1" applyFill="1" applyAlignment="1">
      <alignment horizontal="left" vertical="center"/>
    </xf>
    <xf numFmtId="0" fontId="16" fillId="0" borderId="0" xfId="65" applyFont="1" applyFill="1" applyAlignment="1">
      <alignment horizontal="center" vertical="center" wrapText="1"/>
    </xf>
    <xf numFmtId="0" fontId="16" fillId="0" borderId="0" xfId="65" applyFont="1" applyFill="1" applyAlignment="1">
      <alignment horizontal="center" vertical="center"/>
    </xf>
    <xf numFmtId="0" fontId="0" fillId="0" borderId="0" xfId="65" applyFont="1" applyFill="1" applyAlignment="1">
      <alignment horizontal="right" vertical="center"/>
    </xf>
    <xf numFmtId="183" fontId="0" fillId="0" borderId="0" xfId="65" applyNumberFormat="1" applyFont="1" applyFill="1" applyAlignment="1">
      <alignment horizontal="right" vertical="center"/>
    </xf>
    <xf numFmtId="179" fontId="0" fillId="0" borderId="0" xfId="81" applyNumberFormat="1" applyFont="1" applyFill="1" applyAlignment="1">
      <alignment horizontal="right" vertical="center" wrapText="1"/>
    </xf>
    <xf numFmtId="0" fontId="20" fillId="0" borderId="1" xfId="84" applyFont="1" applyFill="1" applyBorder="1" applyAlignment="1">
      <alignment horizontal="center" vertical="center"/>
    </xf>
    <xf numFmtId="183" fontId="20" fillId="0" borderId="1" xfId="84" applyNumberFormat="1" applyFont="1" applyFill="1" applyBorder="1" applyAlignment="1">
      <alignment horizontal="center" vertical="center"/>
    </xf>
    <xf numFmtId="0" fontId="20" fillId="0" borderId="1" xfId="65" applyFont="1" applyFill="1" applyBorder="1" applyAlignment="1">
      <alignment horizontal="left" vertical="center"/>
    </xf>
    <xf numFmtId="183" fontId="20" fillId="0" borderId="1" xfId="74" applyNumberFormat="1" applyFont="1" applyFill="1" applyBorder="1" applyAlignment="1">
      <alignment horizontal="right" vertical="center" wrapText="1"/>
    </xf>
    <xf numFmtId="178" fontId="17" fillId="0" borderId="1" xfId="65" applyNumberFormat="1" applyFont="1" applyFill="1" applyBorder="1" applyAlignment="1">
      <alignment horizontal="left" vertical="center"/>
    </xf>
    <xf numFmtId="183" fontId="17" fillId="0" borderId="1" xfId="65" applyNumberFormat="1" applyFont="1" applyFill="1" applyBorder="1" applyAlignment="1">
      <alignment horizontal="right" vertical="center" wrapText="1"/>
    </xf>
    <xf numFmtId="0" fontId="20" fillId="0" borderId="10" xfId="12" applyFont="1" applyFill="1" applyBorder="1" applyAlignment="1">
      <alignment horizontal="left" vertical="center"/>
    </xf>
    <xf numFmtId="183" fontId="20" fillId="0" borderId="1" xfId="65" applyNumberFormat="1" applyFont="1" applyFill="1" applyBorder="1" applyAlignment="1">
      <alignment horizontal="right" vertical="center" wrapText="1"/>
    </xf>
    <xf numFmtId="0" fontId="17" fillId="0" borderId="1" xfId="0" applyNumberFormat="1" applyFont="1" applyFill="1" applyBorder="1" applyAlignment="1" applyProtection="1">
      <alignment horizontal="left" vertical="center" indent="2"/>
    </xf>
    <xf numFmtId="0" fontId="17" fillId="0" borderId="1" xfId="0" applyNumberFormat="1" applyFont="1" applyFill="1" applyBorder="1" applyAlignment="1" applyProtection="1">
      <alignment horizontal="center" vertical="center"/>
    </xf>
    <xf numFmtId="1" fontId="20" fillId="0" borderId="1" xfId="68" applyNumberFormat="1" applyFont="1" applyFill="1" applyBorder="1" applyAlignment="1" applyProtection="1">
      <alignment horizontal="right" vertical="center"/>
    </xf>
    <xf numFmtId="0" fontId="17" fillId="0" borderId="1" xfId="65" applyFont="1" applyFill="1" applyBorder="1" applyAlignment="1">
      <alignment horizontal="left" vertical="center"/>
    </xf>
    <xf numFmtId="180" fontId="17" fillId="0" borderId="1" xfId="83" applyNumberFormat="1" applyFont="1" applyFill="1" applyBorder="1" applyAlignment="1" applyProtection="1">
      <alignment horizontal="left" vertical="center"/>
    </xf>
    <xf numFmtId="184" fontId="17" fillId="0" borderId="1" xfId="76" applyNumberFormat="1" applyFont="1" applyFill="1" applyBorder="1" applyAlignment="1">
      <alignment horizontal="right" vertical="center" wrapText="1"/>
    </xf>
    <xf numFmtId="0" fontId="20" fillId="0" borderId="1" xfId="65" applyFont="1" applyFill="1" applyBorder="1" applyAlignment="1">
      <alignment horizontal="center" vertical="center"/>
    </xf>
    <xf numFmtId="183" fontId="17" fillId="0" borderId="0" xfId="67" applyNumberFormat="1" applyFont="1" applyFill="1" applyAlignment="1"/>
    <xf numFmtId="0" fontId="43" fillId="0" borderId="0" xfId="0" applyFont="1" applyFill="1" applyBorder="1" applyAlignment="1">
      <alignment horizontal="left" vertical="center" wrapText="1"/>
    </xf>
    <xf numFmtId="0" fontId="44" fillId="0" borderId="0" xfId="0" applyFont="1" applyFill="1" applyBorder="1" applyAlignment="1">
      <alignment horizontal="left" vertical="center"/>
    </xf>
    <xf numFmtId="0" fontId="45" fillId="0" borderId="0" xfId="89" applyFont="1" applyFill="1" applyAlignment="1">
      <alignment vertical="center"/>
    </xf>
    <xf numFmtId="176" fontId="46" fillId="0" borderId="0" xfId="89" applyNumberFormat="1" applyFont="1" applyFill="1" applyBorder="1" applyAlignment="1">
      <alignment horizontal="center" vertical="center"/>
    </xf>
    <xf numFmtId="0" fontId="47" fillId="0" borderId="0" xfId="89" applyFont="1" applyFill="1" applyBorder="1" applyAlignment="1">
      <alignment horizontal="center" vertical="center"/>
    </xf>
    <xf numFmtId="0" fontId="48" fillId="0" borderId="1" xfId="0" applyFont="1" applyFill="1" applyBorder="1" applyAlignment="1" applyProtection="1">
      <alignment horizontal="center" vertical="center" wrapText="1"/>
      <protection hidden="1"/>
    </xf>
    <xf numFmtId="0" fontId="49" fillId="0" borderId="4" xfId="0" applyFont="1" applyFill="1" applyBorder="1" applyAlignment="1" applyProtection="1">
      <alignment horizontal="center" vertical="center" wrapText="1"/>
      <protection hidden="1"/>
    </xf>
    <xf numFmtId="3" fontId="48" fillId="0" borderId="4" xfId="0" applyNumberFormat="1" applyFont="1" applyFill="1" applyBorder="1" applyAlignment="1" applyProtection="1">
      <alignment horizontal="center" vertical="center" wrapText="1"/>
      <protection hidden="1"/>
    </xf>
    <xf numFmtId="0" fontId="48" fillId="0" borderId="10" xfId="0" applyNumberFormat="1" applyFont="1" applyFill="1" applyBorder="1" applyAlignment="1" applyProtection="1">
      <alignment horizontal="center" vertical="center" wrapText="1"/>
    </xf>
    <xf numFmtId="183" fontId="49" fillId="0" borderId="1" xfId="0" applyNumberFormat="1" applyFont="1" applyFill="1" applyBorder="1" applyAlignment="1" applyProtection="1">
      <alignment horizontal="center" vertical="center"/>
    </xf>
    <xf numFmtId="181" fontId="49" fillId="0" borderId="1" xfId="89" applyNumberFormat="1" applyFont="1" applyFill="1" applyBorder="1" applyAlignment="1">
      <alignment horizontal="right" vertical="center" wrapText="1"/>
    </xf>
    <xf numFmtId="0" fontId="46" fillId="0" borderId="1" xfId="0" applyNumberFormat="1" applyFont="1" applyFill="1" applyBorder="1" applyAlignment="1" applyProtection="1">
      <alignment horizontal="left" vertical="center"/>
    </xf>
    <xf numFmtId="0" fontId="48" fillId="0" borderId="10" xfId="0" applyNumberFormat="1" applyFont="1" applyFill="1" applyBorder="1" applyAlignment="1" applyProtection="1">
      <alignment vertical="center" wrapText="1"/>
    </xf>
    <xf numFmtId="0" fontId="50" fillId="2" borderId="9" xfId="0" applyFont="1" applyFill="1" applyBorder="1" applyAlignment="1" applyProtection="1">
      <alignment horizontal="center" vertical="center"/>
    </xf>
    <xf numFmtId="181" fontId="49" fillId="2" borderId="1" xfId="89" applyNumberFormat="1" applyFont="1" applyFill="1" applyBorder="1" applyAlignment="1">
      <alignment horizontal="right" vertical="center" wrapText="1"/>
    </xf>
    <xf numFmtId="183" fontId="49" fillId="3" borderId="1" xfId="0" applyNumberFormat="1" applyFont="1" applyFill="1" applyBorder="1" applyAlignment="1" applyProtection="1">
      <alignment horizontal="center" vertical="center"/>
    </xf>
    <xf numFmtId="181" fontId="49" fillId="3" borderId="1" xfId="89" applyNumberFormat="1" applyFont="1" applyFill="1" applyBorder="1" applyAlignment="1">
      <alignment horizontal="right" vertical="center" wrapText="1"/>
    </xf>
    <xf numFmtId="0" fontId="46" fillId="0" borderId="10" xfId="0" applyNumberFormat="1" applyFont="1" applyFill="1" applyBorder="1" applyAlignment="1" applyProtection="1">
      <alignment vertical="center" wrapText="1"/>
    </xf>
    <xf numFmtId="3" fontId="46" fillId="0" borderId="1" xfId="0" applyNumberFormat="1" applyFont="1" applyFill="1" applyBorder="1" applyAlignment="1" applyProtection="1">
      <alignment horizontal="center" vertical="center"/>
    </xf>
    <xf numFmtId="0" fontId="51" fillId="0" borderId="1" xfId="0" applyNumberFormat="1" applyFont="1" applyFill="1" applyBorder="1" applyAlignment="1" applyProtection="1">
      <alignment horizontal="left" vertical="center"/>
    </xf>
    <xf numFmtId="0" fontId="52" fillId="0" borderId="10" xfId="0" applyNumberFormat="1" applyFont="1" applyFill="1" applyBorder="1" applyAlignment="1" applyProtection="1">
      <alignment vertical="center" wrapText="1"/>
    </xf>
    <xf numFmtId="0" fontId="52" fillId="0" borderId="10" xfId="0" applyNumberFormat="1" applyFont="1" applyFill="1" applyBorder="1" applyAlignment="1" applyProtection="1">
      <alignment horizontal="left" vertical="center" wrapText="1" indent="1"/>
    </xf>
    <xf numFmtId="0" fontId="51" fillId="0" borderId="10" xfId="0" applyFont="1" applyFill="1" applyBorder="1" applyAlignment="1" applyProtection="1">
      <alignment horizontal="left" vertical="center" wrapText="1" indent="2"/>
    </xf>
    <xf numFmtId="0" fontId="51" fillId="0" borderId="1" xfId="0" applyFont="1" applyFill="1" applyBorder="1" applyAlignment="1" applyProtection="1">
      <alignment horizontal="left" vertical="center"/>
    </xf>
    <xf numFmtId="179" fontId="16" fillId="0" borderId="0" xfId="81" applyNumberFormat="1" applyFont="1" applyFill="1" applyAlignment="1">
      <alignment horizontal="center" vertical="center"/>
    </xf>
    <xf numFmtId="179" fontId="0" fillId="0" borderId="0" xfId="81" applyNumberFormat="1" applyFont="1" applyFill="1" applyAlignment="1">
      <alignment horizontal="right" vertical="center"/>
    </xf>
    <xf numFmtId="179" fontId="20" fillId="0" borderId="0" xfId="81" applyNumberFormat="1" applyFont="1" applyFill="1" applyAlignment="1">
      <alignment vertical="center"/>
    </xf>
    <xf numFmtId="179" fontId="17" fillId="0" borderId="0" xfId="81" applyNumberFormat="1" applyFont="1" applyFill="1" applyAlignment="1">
      <alignment vertical="center"/>
    </xf>
    <xf numFmtId="179" fontId="0" fillId="0" borderId="0" xfId="81" applyNumberFormat="1" applyFont="1" applyFill="1" applyAlignment="1"/>
    <xf numFmtId="179" fontId="16" fillId="0" borderId="0" xfId="75" applyNumberFormat="1" applyFont="1" applyFill="1" applyAlignment="1">
      <alignment horizontal="center" vertical="center" wrapText="1"/>
    </xf>
    <xf numFmtId="179" fontId="16" fillId="0" borderId="0" xfId="75" applyNumberFormat="1" applyFont="1" applyFill="1" applyAlignment="1">
      <alignment horizontal="center" vertical="center"/>
    </xf>
    <xf numFmtId="0" fontId="20" fillId="0" borderId="1" xfId="8" applyNumberFormat="1" applyFont="1" applyFill="1" applyBorder="1" applyAlignment="1">
      <alignment horizontal="right" vertical="center"/>
    </xf>
    <xf numFmtId="0" fontId="17" fillId="0" borderId="1" xfId="8" applyNumberFormat="1" applyFont="1" applyFill="1" applyBorder="1" applyAlignment="1">
      <alignment horizontal="right" vertical="center"/>
    </xf>
    <xf numFmtId="0" fontId="17" fillId="0" borderId="1" xfId="78" applyFont="1" applyFill="1" applyBorder="1" applyAlignment="1">
      <alignment horizontal="left" vertical="center"/>
    </xf>
    <xf numFmtId="183" fontId="20" fillId="0" borderId="1" xfId="81" applyNumberFormat="1" applyFont="1" applyFill="1" applyBorder="1" applyAlignment="1" applyProtection="1">
      <alignment horizontal="right" vertical="center" wrapText="1"/>
    </xf>
    <xf numFmtId="179" fontId="17" fillId="0" borderId="0" xfId="81" applyNumberFormat="1" applyFont="1" applyFill="1" applyAlignment="1"/>
    <xf numFmtId="179" fontId="0" fillId="0" borderId="0" xfId="81" applyNumberFormat="1" applyFont="1" applyFill="1" applyAlignment="1">
      <alignment vertical="center"/>
    </xf>
    <xf numFmtId="179" fontId="0" fillId="0" borderId="0" xfId="81" applyNumberFormat="1" applyFont="1" applyFill="1" applyAlignment="1">
      <alignment horizontal="center"/>
    </xf>
    <xf numFmtId="0" fontId="0" fillId="0" borderId="14" xfId="67" applyFont="1" applyFill="1" applyBorder="1" applyAlignment="1">
      <alignment horizontal="right" vertical="center"/>
    </xf>
    <xf numFmtId="179" fontId="20" fillId="0" borderId="1" xfId="78" applyNumberFormat="1" applyFont="1" applyFill="1" applyBorder="1" applyAlignment="1">
      <alignment horizontal="left" vertical="center"/>
    </xf>
    <xf numFmtId="0" fontId="20" fillId="0" borderId="1" xfId="65" applyFont="1" applyFill="1" applyBorder="1" applyAlignment="1">
      <alignment horizontal="right" vertical="center"/>
    </xf>
    <xf numFmtId="0" fontId="17" fillId="0" borderId="1" xfId="78" applyFont="1" applyFill="1" applyBorder="1" applyAlignment="1">
      <alignment horizontal="left" vertical="center" indent="2"/>
    </xf>
    <xf numFmtId="0" fontId="17" fillId="0" borderId="1" xfId="65" applyFont="1" applyFill="1" applyBorder="1" applyAlignment="1">
      <alignment horizontal="right" vertical="center"/>
    </xf>
    <xf numFmtId="183" fontId="17" fillId="0" borderId="1" xfId="81" applyNumberFormat="1" applyFont="1" applyFill="1" applyBorder="1" applyAlignment="1" applyProtection="1">
      <alignment horizontal="right" vertical="center" wrapText="1"/>
    </xf>
    <xf numFmtId="183" fontId="14" fillId="0" borderId="1" xfId="81" applyNumberFormat="1" applyFont="1" applyFill="1" applyBorder="1" applyAlignment="1" applyProtection="1">
      <alignment horizontal="right" vertical="center" wrapText="1"/>
    </xf>
    <xf numFmtId="0" fontId="15" fillId="0" borderId="0" xfId="80" applyFont="1" applyFill="1" applyBorder="1" applyAlignment="1">
      <alignment horizontal="left" vertical="center"/>
    </xf>
    <xf numFmtId="0" fontId="16" fillId="0" borderId="0" xfId="80" applyFont="1" applyFill="1" applyBorder="1" applyAlignment="1">
      <alignment horizontal="center" vertical="center"/>
    </xf>
    <xf numFmtId="0" fontId="0" fillId="0" borderId="0" xfId="80" applyFont="1" applyFill="1" applyBorder="1" applyAlignment="1">
      <alignment horizontal="right" vertical="center"/>
    </xf>
    <xf numFmtId="0" fontId="53" fillId="0" borderId="0" xfId="80" applyFont="1" applyFill="1" applyBorder="1" applyAlignment="1"/>
    <xf numFmtId="0" fontId="53" fillId="0" borderId="0" xfId="80" applyFont="1" applyFill="1" applyAlignment="1"/>
    <xf numFmtId="0" fontId="54" fillId="0" borderId="0" xfId="80" applyFont="1" applyFill="1" applyBorder="1" applyAlignment="1"/>
    <xf numFmtId="0" fontId="14" fillId="0" borderId="0" xfId="0" applyFont="1" applyFill="1" applyBorder="1" applyAlignment="1" applyProtection="1"/>
    <xf numFmtId="0" fontId="29" fillId="0" borderId="0" xfId="79" applyFont="1" applyFill="1" applyBorder="1" applyAlignment="1">
      <alignment horizontal="center" vertical="center" wrapText="1"/>
    </xf>
    <xf numFmtId="0" fontId="34" fillId="0" borderId="0" xfId="80" applyFont="1" applyFill="1" applyBorder="1" applyAlignment="1">
      <alignment horizontal="right" vertical="center"/>
    </xf>
    <xf numFmtId="176" fontId="0" fillId="0" borderId="0" xfId="80" applyNumberFormat="1" applyFont="1" applyFill="1" applyBorder="1" applyAlignment="1">
      <alignment horizontal="right" vertical="center"/>
    </xf>
    <xf numFmtId="0" fontId="20" fillId="0" borderId="4" xfId="81" applyFont="1" applyFill="1" applyBorder="1" applyAlignment="1">
      <alignment horizontal="center" vertical="center"/>
    </xf>
    <xf numFmtId="0" fontId="32" fillId="0" borderId="1" xfId="79" applyFont="1" applyFill="1" applyBorder="1" applyAlignment="1">
      <alignment horizontal="center" vertical="center" wrapText="1"/>
    </xf>
    <xf numFmtId="0" fontId="53" fillId="0" borderId="0" xfId="80" applyFont="1" applyFill="1" applyBorder="1" applyAlignment="1">
      <alignment horizontal="left" vertical="center"/>
    </xf>
    <xf numFmtId="182" fontId="20" fillId="0" borderId="1" xfId="80" applyNumberFormat="1" applyFont="1" applyFill="1" applyBorder="1" applyAlignment="1" applyProtection="1">
      <alignment horizontal="center" vertical="center"/>
    </xf>
    <xf numFmtId="182" fontId="20" fillId="0" borderId="1" xfId="80" applyNumberFormat="1" applyFont="1" applyFill="1" applyBorder="1" applyAlignment="1">
      <alignment horizontal="right" vertical="center" wrapText="1"/>
    </xf>
    <xf numFmtId="49" fontId="20" fillId="0" borderId="1" xfId="80" applyNumberFormat="1" applyFont="1" applyFill="1" applyBorder="1" applyAlignment="1" applyProtection="1">
      <alignment vertical="center"/>
    </xf>
    <xf numFmtId="183" fontId="20" fillId="0" borderId="1" xfId="80" applyNumberFormat="1" applyFont="1" applyFill="1" applyBorder="1" applyAlignment="1" applyProtection="1">
      <alignment horizontal="right" vertical="center" wrapText="1"/>
    </xf>
    <xf numFmtId="49" fontId="17" fillId="0" borderId="1" xfId="80" applyNumberFormat="1" applyFont="1" applyFill="1" applyBorder="1" applyAlignment="1" applyProtection="1">
      <alignment horizontal="left" vertical="center"/>
    </xf>
    <xf numFmtId="3" fontId="17" fillId="0" borderId="1" xfId="0" applyNumberFormat="1" applyFont="1" applyFill="1" applyBorder="1" applyAlignment="1">
      <alignment horizontal="right" vertical="center"/>
    </xf>
    <xf numFmtId="0" fontId="17" fillId="0" borderId="15" xfId="0" applyFont="1" applyBorder="1" applyAlignment="1">
      <alignment horizontal="left" vertical="center" indent="1"/>
    </xf>
    <xf numFmtId="3" fontId="17" fillId="0" borderId="12" xfId="0" applyNumberFormat="1" applyFont="1" applyFill="1" applyBorder="1" applyAlignment="1">
      <alignment horizontal="right" vertical="center"/>
    </xf>
    <xf numFmtId="0" fontId="17" fillId="0" borderId="16" xfId="0" applyFont="1" applyBorder="1" applyAlignment="1">
      <alignment horizontal="left" vertical="center" indent="1"/>
    </xf>
    <xf numFmtId="0" fontId="21"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30" fillId="0" borderId="0" xfId="0"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center"/>
    </xf>
    <xf numFmtId="0" fontId="17" fillId="0" borderId="0" xfId="80" applyFont="1" applyFill="1" applyBorder="1" applyAlignment="1">
      <alignment horizontal="left" vertical="center"/>
    </xf>
    <xf numFmtId="0" fontId="14" fillId="0" borderId="0" xfId="0" applyFont="1" applyFill="1" applyBorder="1" applyAlignment="1" applyProtection="1">
      <alignment horizontal="right" vertical="center"/>
    </xf>
    <xf numFmtId="0" fontId="17" fillId="0" borderId="0" xfId="80" applyFont="1" applyFill="1" applyBorder="1" applyAlignment="1">
      <alignment vertical="center"/>
    </xf>
    <xf numFmtId="0" fontId="32" fillId="0" borderId="0" xfId="0" applyFont="1" applyFill="1" applyAlignment="1">
      <alignment horizontal="center" vertical="center" wrapText="1"/>
    </xf>
    <xf numFmtId="0" fontId="32" fillId="0" borderId="0" xfId="0" applyFont="1" applyFill="1" applyAlignment="1">
      <alignment vertical="center" wrapText="1"/>
    </xf>
    <xf numFmtId="0" fontId="14" fillId="0" borderId="0" xfId="0" applyFont="1" applyFill="1" applyAlignment="1">
      <alignment vertical="center" wrapText="1"/>
    </xf>
    <xf numFmtId="0" fontId="55" fillId="0" borderId="0" xfId="0" applyFont="1" applyFill="1" applyAlignment="1">
      <alignment horizontal="left" vertical="center" wrapText="1"/>
    </xf>
    <xf numFmtId="183" fontId="20" fillId="0" borderId="1" xfId="0" applyNumberFormat="1" applyFont="1" applyFill="1" applyBorder="1" applyAlignment="1">
      <alignment horizontal="right" vertical="center" wrapText="1"/>
    </xf>
    <xf numFmtId="0" fontId="17" fillId="0" borderId="1" xfId="0" applyFont="1" applyFill="1" applyBorder="1" applyAlignment="1">
      <alignment horizontal="left" vertical="center" wrapText="1" indent="2"/>
    </xf>
    <xf numFmtId="0" fontId="17" fillId="4" borderId="1" xfId="0" applyFont="1" applyFill="1" applyBorder="1" applyAlignment="1">
      <alignment horizontal="center" vertical="center" wrapText="1"/>
    </xf>
    <xf numFmtId="0" fontId="17" fillId="4" borderId="1" xfId="0" applyNumberFormat="1" applyFont="1" applyFill="1" applyBorder="1" applyAlignment="1">
      <alignment horizontal="left" vertical="center" wrapText="1"/>
    </xf>
    <xf numFmtId="0" fontId="6" fillId="4" borderId="1" xfId="0" applyNumberFormat="1" applyFont="1" applyFill="1" applyBorder="1" applyAlignment="1">
      <alignment horizontal="center" vertical="center" wrapText="1"/>
    </xf>
    <xf numFmtId="183" fontId="17" fillId="0" borderId="1" xfId="0" applyNumberFormat="1" applyFont="1" applyFill="1" applyBorder="1" applyAlignment="1">
      <alignment horizontal="right" vertical="center" wrapText="1"/>
    </xf>
    <xf numFmtId="183" fontId="14" fillId="0" borderId="0" xfId="0" applyNumberFormat="1" applyFont="1" applyFill="1" applyAlignment="1">
      <alignment horizontal="right" vertical="center" wrapText="1"/>
    </xf>
    <xf numFmtId="0" fontId="14" fillId="0" borderId="0" xfId="0" applyFont="1" applyFill="1" applyAlignment="1">
      <alignment horizontal="right" vertical="center" wrapText="1"/>
    </xf>
    <xf numFmtId="0" fontId="32" fillId="0" borderId="0" xfId="0" applyFont="1" applyFill="1" applyAlignment="1">
      <alignment horizontal="center" vertical="center"/>
    </xf>
    <xf numFmtId="0" fontId="30" fillId="0" borderId="0" xfId="0" applyFont="1" applyFill="1" applyAlignment="1">
      <alignment horizontal="right"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181" fontId="32" fillId="0" borderId="1" xfId="0" applyNumberFormat="1" applyFont="1" applyFill="1" applyBorder="1" applyAlignment="1">
      <alignment horizontal="right" vertical="center" wrapText="1"/>
    </xf>
    <xf numFmtId="183" fontId="32" fillId="0" borderId="1" xfId="0" applyNumberFormat="1" applyFont="1" applyFill="1" applyBorder="1" applyAlignment="1">
      <alignment horizontal="right" vertical="center" wrapText="1"/>
    </xf>
    <xf numFmtId="187" fontId="32" fillId="0" borderId="1" xfId="0" applyNumberFormat="1" applyFont="1" applyFill="1" applyBorder="1" applyAlignment="1">
      <alignment horizontal="right" vertical="center" wrapText="1"/>
    </xf>
    <xf numFmtId="0" fontId="32" fillId="0" borderId="1" xfId="0" applyFont="1" applyFill="1" applyBorder="1" applyAlignment="1">
      <alignment horizontal="left" vertical="center" wrapText="1" indent="1"/>
    </xf>
    <xf numFmtId="183" fontId="14" fillId="0" borderId="1" xfId="0" applyNumberFormat="1" applyFont="1" applyFill="1" applyBorder="1" applyAlignment="1">
      <alignment horizontal="right" vertical="center" wrapText="1"/>
    </xf>
    <xf numFmtId="181" fontId="14" fillId="0" borderId="1" xfId="0" applyNumberFormat="1" applyFont="1" applyFill="1" applyBorder="1" applyAlignment="1">
      <alignment horizontal="right" vertical="center" wrapText="1"/>
    </xf>
    <xf numFmtId="176" fontId="32" fillId="0" borderId="1" xfId="0" applyNumberFormat="1" applyFont="1" applyFill="1" applyBorder="1" applyAlignment="1">
      <alignment horizontal="right" vertical="center" wrapText="1"/>
    </xf>
    <xf numFmtId="0" fontId="56" fillId="0" borderId="0" xfId="0" applyFont="1" applyFill="1" applyAlignment="1">
      <alignment vertical="center" wrapText="1"/>
    </xf>
    <xf numFmtId="0" fontId="56" fillId="0" borderId="0" xfId="0" applyFont="1" applyFill="1" applyAlignment="1">
      <alignment vertical="center"/>
    </xf>
    <xf numFmtId="0" fontId="35" fillId="0" borderId="0" xfId="0" applyFont="1" applyFill="1" applyAlignment="1">
      <alignment vertical="center" wrapText="1"/>
    </xf>
    <xf numFmtId="181" fontId="14" fillId="0" borderId="0" xfId="0" applyNumberFormat="1" applyFont="1" applyFill="1" applyAlignment="1">
      <alignment horizontal="right" vertical="center" wrapText="1"/>
    </xf>
    <xf numFmtId="0" fontId="15" fillId="0" borderId="0" xfId="63" applyFont="1" applyFill="1" applyBorder="1" applyAlignment="1">
      <alignment horizontal="left" vertical="center"/>
    </xf>
    <xf numFmtId="0" fontId="15" fillId="0" borderId="0" xfId="77" applyFont="1" applyFill="1" applyBorder="1" applyAlignment="1">
      <alignment horizontal="left" vertical="center"/>
    </xf>
    <xf numFmtId="0" fontId="41" fillId="0" borderId="0" xfId="77" applyFont="1" applyFill="1" applyBorder="1" applyAlignment="1">
      <alignment horizontal="left" vertical="center"/>
    </xf>
    <xf numFmtId="179" fontId="15" fillId="0" borderId="0" xfId="63" applyNumberFormat="1" applyFont="1" applyFill="1" applyBorder="1" applyAlignment="1">
      <alignment horizontal="left" vertical="center"/>
    </xf>
    <xf numFmtId="0" fontId="16"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34" fillId="0" borderId="1" xfId="0" applyFont="1" applyFill="1" applyBorder="1" applyAlignment="1" applyProtection="1">
      <alignment horizontal="center" vertical="center" wrapText="1"/>
      <protection locked="0"/>
    </xf>
    <xf numFmtId="0" fontId="34" fillId="0" borderId="4" xfId="0" applyFont="1" applyFill="1" applyBorder="1" applyAlignment="1" applyProtection="1">
      <alignment horizontal="center" vertical="center" wrapText="1"/>
      <protection locked="0"/>
    </xf>
    <xf numFmtId="0" fontId="34" fillId="0" borderId="4" xfId="0" applyNumberFormat="1" applyFont="1" applyFill="1" applyBorder="1" applyAlignment="1" applyProtection="1">
      <alignment horizontal="center" vertical="center" wrapText="1"/>
      <protection locked="0"/>
    </xf>
    <xf numFmtId="183" fontId="34" fillId="0" borderId="1" xfId="0" applyNumberFormat="1" applyFont="1" applyFill="1" applyBorder="1" applyAlignment="1" applyProtection="1">
      <alignment vertical="center" wrapText="1"/>
      <protection locked="0"/>
    </xf>
    <xf numFmtId="0" fontId="34" fillId="0" borderId="1" xfId="0" applyFont="1" applyFill="1" applyBorder="1" applyAlignment="1" applyProtection="1">
      <alignment horizontal="left" vertical="center" wrapText="1"/>
      <protection locked="0"/>
    </xf>
    <xf numFmtId="1" fontId="34"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pplyProtection="1">
      <alignment horizontal="left" vertical="center" wrapText="1" indent="4"/>
      <protection locked="0"/>
    </xf>
    <xf numFmtId="49" fontId="34" fillId="0" borderId="1" xfId="0" applyNumberFormat="1" applyFont="1" applyFill="1" applyBorder="1" applyAlignment="1" applyProtection="1">
      <alignment horizontal="left" vertical="center" wrapText="1" indent="2"/>
      <protection locked="0"/>
    </xf>
    <xf numFmtId="183" fontId="34" fillId="0" borderId="1" xfId="73" applyNumberFormat="1"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0" fontId="34" fillId="0" borderId="1" xfId="0" applyFont="1" applyFill="1" applyBorder="1" applyAlignment="1">
      <alignment horizontal="left" vertical="center" wrapText="1"/>
    </xf>
    <xf numFmtId="0" fontId="34" fillId="0" borderId="0" xfId="0" applyFont="1">
      <alignment vertical="center"/>
    </xf>
    <xf numFmtId="0" fontId="17" fillId="0" borderId="0" xfId="0" applyFont="1" applyFill="1" applyBorder="1" applyAlignment="1">
      <alignment vertical="center"/>
    </xf>
    <xf numFmtId="183" fontId="34" fillId="0" borderId="1" xfId="73" applyNumberFormat="1" applyFont="1" applyFill="1" applyBorder="1" applyAlignment="1" applyProtection="1">
      <alignment vertical="center" wrapText="1"/>
    </xf>
    <xf numFmtId="49" fontId="34" fillId="0" borderId="1" xfId="0" applyNumberFormat="1" applyFont="1" applyFill="1" applyBorder="1" applyAlignment="1">
      <alignment horizontal="left" vertical="center" wrapText="1" indent="2"/>
    </xf>
    <xf numFmtId="183" fontId="0" fillId="0" borderId="1" xfId="0" applyNumberFormat="1" applyFont="1" applyFill="1" applyBorder="1" applyAlignment="1">
      <alignment vertical="center" wrapText="1"/>
    </xf>
    <xf numFmtId="49" fontId="0" fillId="0" borderId="1" xfId="0" applyNumberFormat="1" applyFont="1" applyFill="1" applyBorder="1" applyAlignment="1">
      <alignment horizontal="left" vertical="center" wrapText="1"/>
    </xf>
    <xf numFmtId="0" fontId="34" fillId="0" borderId="1" xfId="0" applyNumberFormat="1"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wrapText="1"/>
      <protection locked="0"/>
    </xf>
    <xf numFmtId="183" fontId="57" fillId="0" borderId="1" xfId="0" applyNumberFormat="1" applyFont="1" applyFill="1" applyBorder="1" applyAlignment="1" applyProtection="1">
      <alignment horizontal="center" vertical="center" wrapText="1"/>
      <protection locked="0"/>
    </xf>
    <xf numFmtId="1" fontId="57" fillId="0" borderId="1" xfId="0" applyNumberFormat="1" applyFont="1" applyFill="1" applyBorder="1" applyAlignment="1" applyProtection="1">
      <alignment horizontal="center" vertical="center"/>
      <protection locked="0"/>
    </xf>
    <xf numFmtId="0" fontId="58" fillId="0" borderId="1" xfId="0" applyFont="1" applyBorder="1" applyAlignment="1">
      <alignment horizontal="left" vertical="center" wrapText="1"/>
    </xf>
    <xf numFmtId="0" fontId="59" fillId="0" borderId="1" xfId="0" applyFont="1" applyBorder="1" applyAlignment="1">
      <alignment horizontal="center" vertical="center" wrapText="1"/>
    </xf>
    <xf numFmtId="0" fontId="60" fillId="0" borderId="1" xfId="0" applyFont="1" applyFill="1" applyBorder="1" applyAlignment="1" applyProtection="1">
      <alignment horizontal="center" vertical="center" wrapText="1"/>
      <protection locked="0"/>
    </xf>
    <xf numFmtId="183" fontId="60" fillId="0" borderId="1" xfId="73" applyNumberFormat="1" applyFont="1" applyFill="1" applyBorder="1" applyAlignment="1" applyProtection="1">
      <alignment horizontal="center" vertical="center" wrapText="1"/>
      <protection locked="0"/>
    </xf>
    <xf numFmtId="49" fontId="60" fillId="0" borderId="1" xfId="0" applyNumberFormat="1" applyFont="1" applyFill="1" applyBorder="1" applyAlignment="1" applyProtection="1">
      <alignment horizontal="center" vertical="center" wrapText="1"/>
      <protection locked="0"/>
    </xf>
    <xf numFmtId="183" fontId="57" fillId="0" borderId="1" xfId="73" applyNumberFormat="1" applyFont="1" applyFill="1" applyBorder="1" applyAlignment="1" applyProtection="1">
      <alignment horizontal="center" vertical="center" wrapText="1"/>
    </xf>
    <xf numFmtId="0" fontId="60" fillId="0" borderId="1" xfId="0" applyFont="1" applyBorder="1" applyAlignment="1">
      <alignment horizontal="center" vertical="center"/>
    </xf>
    <xf numFmtId="183" fontId="60"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xf>
    <xf numFmtId="49" fontId="34" fillId="0" borderId="1" xfId="0" applyNumberFormat="1" applyFont="1" applyFill="1" applyBorder="1" applyAlignment="1">
      <alignment horizontal="left" vertical="center" wrapText="1" indent="4"/>
    </xf>
    <xf numFmtId="0" fontId="62" fillId="0" borderId="1" xfId="0" applyFont="1" applyFill="1" applyBorder="1" applyAlignment="1">
      <alignment horizontal="center" vertical="center"/>
    </xf>
    <xf numFmtId="0" fontId="17" fillId="0" borderId="17" xfId="0" applyFont="1" applyBorder="1" applyAlignment="1">
      <alignment horizontal="left" vertical="center" indent="1"/>
    </xf>
    <xf numFmtId="0" fontId="41" fillId="0" borderId="0" xfId="67" applyFont="1" applyFill="1" applyAlignment="1">
      <alignment horizontal="left" vertical="center"/>
    </xf>
    <xf numFmtId="0" fontId="42" fillId="0" borderId="0" xfId="67" applyFont="1" applyFill="1" applyAlignment="1">
      <alignment horizontal="left" vertical="center"/>
    </xf>
    <xf numFmtId="0" fontId="16" fillId="0" borderId="0" xfId="67" applyNumberFormat="1" applyFont="1" applyFill="1" applyAlignment="1" applyProtection="1">
      <alignment horizontal="center" vertical="center" wrapText="1"/>
    </xf>
    <xf numFmtId="0" fontId="16" fillId="0" borderId="0" xfId="67" applyNumberFormat="1" applyFont="1" applyFill="1" applyAlignment="1" applyProtection="1">
      <alignment horizontal="center" vertical="center"/>
    </xf>
    <xf numFmtId="0" fontId="0" fillId="0" borderId="14" xfId="67" applyNumberFormat="1" applyFont="1" applyFill="1" applyBorder="1" applyAlignment="1" applyProtection="1">
      <alignment horizontal="right" vertical="center"/>
    </xf>
    <xf numFmtId="0" fontId="20" fillId="0" borderId="1" xfId="0" applyNumberFormat="1" applyFont="1" applyFill="1" applyBorder="1" applyAlignment="1" applyProtection="1">
      <alignment horizontal="left" vertical="center"/>
    </xf>
    <xf numFmtId="184" fontId="20" fillId="0" borderId="1" xfId="71" applyNumberFormat="1" applyFont="1" applyFill="1" applyBorder="1" applyAlignment="1">
      <alignment horizontal="right" vertical="center" wrapText="1"/>
    </xf>
    <xf numFmtId="180" fontId="20" fillId="0" borderId="1" xfId="0" applyNumberFormat="1" applyFont="1" applyFill="1" applyBorder="1" applyAlignment="1" applyProtection="1">
      <alignment horizontal="left" vertical="center"/>
    </xf>
    <xf numFmtId="0" fontId="17" fillId="0" borderId="1" xfId="0" applyNumberFormat="1" applyFont="1" applyFill="1" applyBorder="1" applyAlignment="1" applyProtection="1">
      <alignment horizontal="left" vertical="center" indent="1"/>
    </xf>
    <xf numFmtId="184" fontId="17" fillId="0" borderId="1" xfId="71" applyNumberFormat="1" applyFont="1" applyFill="1" applyBorder="1" applyAlignment="1">
      <alignment horizontal="right" vertical="center" wrapText="1"/>
    </xf>
    <xf numFmtId="184" fontId="20" fillId="0" borderId="1" xfId="76" applyNumberFormat="1" applyFont="1" applyFill="1" applyBorder="1" applyAlignment="1">
      <alignment horizontal="right" vertical="center" wrapText="1"/>
    </xf>
    <xf numFmtId="0" fontId="46" fillId="0" borderId="0" xfId="67" applyFont="1" applyFill="1" applyAlignment="1"/>
    <xf numFmtId="0" fontId="17" fillId="0" borderId="0" xfId="0" applyNumberFormat="1" applyFont="1" applyFill="1" applyBorder="1" applyAlignment="1" applyProtection="1">
      <alignment horizontal="left" vertical="center" indent="1"/>
    </xf>
    <xf numFmtId="0" fontId="17" fillId="0" borderId="0" xfId="67" applyFont="1" applyFill="1" applyBorder="1" applyAlignment="1"/>
    <xf numFmtId="180" fontId="20" fillId="0" borderId="1" xfId="83" applyNumberFormat="1" applyFont="1" applyFill="1" applyBorder="1" applyAlignment="1" applyProtection="1">
      <alignment vertical="center"/>
    </xf>
    <xf numFmtId="0" fontId="17" fillId="0" borderId="4" xfId="0" applyNumberFormat="1" applyFont="1" applyFill="1" applyBorder="1" applyAlignment="1" applyProtection="1">
      <alignment horizontal="center" vertical="center"/>
    </xf>
    <xf numFmtId="184" fontId="20" fillId="0" borderId="4" xfId="71" applyNumberFormat="1" applyFont="1" applyFill="1" applyBorder="1" applyAlignment="1">
      <alignment horizontal="right" vertical="center" wrapText="1"/>
    </xf>
    <xf numFmtId="1" fontId="20" fillId="0" borderId="10" xfId="68" applyNumberFormat="1" applyFont="1" applyFill="1" applyBorder="1" applyAlignment="1" applyProtection="1">
      <alignment horizontal="right" vertical="center"/>
    </xf>
    <xf numFmtId="0" fontId="0" fillId="0" borderId="1" xfId="67" applyFont="1" applyFill="1" applyBorder="1" applyAlignment="1"/>
    <xf numFmtId="180" fontId="17" fillId="0" borderId="9" xfId="0" applyNumberFormat="1" applyFont="1" applyFill="1" applyBorder="1" applyAlignment="1" applyProtection="1">
      <alignment horizontal="center" vertical="center"/>
    </xf>
    <xf numFmtId="184" fontId="20" fillId="0" borderId="9" xfId="71" applyNumberFormat="1" applyFont="1" applyFill="1" applyBorder="1" applyAlignment="1">
      <alignment horizontal="right" vertical="center" wrapText="1"/>
    </xf>
    <xf numFmtId="18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left" vertical="center"/>
    </xf>
    <xf numFmtId="184" fontId="0" fillId="0" borderId="0" xfId="67" applyNumberFormat="1" applyFont="1" applyFill="1" applyAlignment="1"/>
    <xf numFmtId="0" fontId="63" fillId="0" borderId="0" xfId="0" applyFont="1" applyFill="1" applyBorder="1" applyAlignment="1">
      <alignment horizontal="left" vertical="center" wrapText="1"/>
    </xf>
    <xf numFmtId="0" fontId="64" fillId="0" borderId="0" xfId="0" applyFont="1" applyFill="1" applyBorder="1" applyAlignment="1">
      <alignment horizontal="left" vertical="center" wrapText="1"/>
    </xf>
    <xf numFmtId="0" fontId="64" fillId="0" borderId="0" xfId="0" applyFont="1" applyFill="1" applyBorder="1" applyAlignment="1">
      <alignment horizontal="left" vertical="center"/>
    </xf>
    <xf numFmtId="183" fontId="64" fillId="0" borderId="0" xfId="0" applyNumberFormat="1" applyFont="1" applyFill="1" applyBorder="1" applyAlignment="1">
      <alignment horizontal="left" vertical="center"/>
    </xf>
    <xf numFmtId="176" fontId="46" fillId="0" borderId="0" xfId="89" applyNumberFormat="1" applyFont="1" applyFill="1" applyBorder="1" applyAlignment="1">
      <alignment horizontal="center" vertical="center" wrapText="1"/>
    </xf>
    <xf numFmtId="183" fontId="46" fillId="0" borderId="0" xfId="89" applyNumberFormat="1" applyFont="1" applyFill="1" applyBorder="1" applyAlignment="1">
      <alignment horizontal="center" vertical="center"/>
    </xf>
    <xf numFmtId="0" fontId="46" fillId="0" borderId="0" xfId="89" applyFont="1" applyFill="1" applyBorder="1" applyAlignment="1">
      <alignment horizontal="center" vertical="center"/>
    </xf>
    <xf numFmtId="183" fontId="49" fillId="0" borderId="1" xfId="0" applyNumberFormat="1" applyFont="1" applyFill="1" applyBorder="1" applyAlignment="1" applyProtection="1">
      <alignment horizontal="center" vertical="center" wrapText="1"/>
      <protection hidden="1"/>
    </xf>
    <xf numFmtId="0" fontId="49" fillId="0" borderId="1" xfId="0" applyFont="1" applyFill="1" applyBorder="1" applyAlignment="1" applyProtection="1">
      <alignment horizontal="center" vertical="center" wrapText="1"/>
      <protection hidden="1"/>
    </xf>
    <xf numFmtId="3" fontId="48" fillId="0" borderId="1" xfId="0" applyNumberFormat="1" applyFont="1" applyFill="1" applyBorder="1" applyAlignment="1" applyProtection="1">
      <alignment horizontal="center" vertical="center" wrapText="1"/>
      <protection hidden="1"/>
    </xf>
    <xf numFmtId="0" fontId="0" fillId="0" borderId="1" xfId="0" applyFont="1" applyFill="1" applyBorder="1" applyAlignment="1" applyProtection="1">
      <alignment horizontal="left" vertical="center"/>
    </xf>
    <xf numFmtId="180" fontId="34" fillId="0" borderId="1" xfId="88"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183" fontId="5" fillId="0" borderId="1" xfId="0" applyNumberFormat="1" applyFont="1" applyFill="1" applyBorder="1" applyAlignment="1" applyProtection="1">
      <alignment horizontal="center" vertical="center"/>
    </xf>
    <xf numFmtId="0" fontId="0" fillId="2" borderId="1" xfId="0" applyFont="1" applyFill="1" applyBorder="1" applyAlignment="1">
      <alignment horizontal="left" vertical="center"/>
    </xf>
    <xf numFmtId="0" fontId="0" fillId="2" borderId="1" xfId="0" applyFont="1" applyFill="1" applyBorder="1" applyAlignment="1">
      <alignment vertical="center" wrapText="1"/>
    </xf>
    <xf numFmtId="0" fontId="5" fillId="2" borderId="1" xfId="0" applyFont="1" applyFill="1" applyBorder="1" applyAlignment="1">
      <alignment horizontal="center" vertical="center"/>
    </xf>
    <xf numFmtId="183" fontId="8" fillId="2" borderId="1" xfId="0" applyNumberFormat="1" applyFont="1" applyFill="1" applyBorder="1" applyAlignment="1">
      <alignment horizontal="center" vertical="center"/>
    </xf>
    <xf numFmtId="0" fontId="0" fillId="5" borderId="1" xfId="0" applyFont="1" applyFill="1" applyBorder="1" applyAlignment="1">
      <alignment horizontal="left" vertical="center"/>
    </xf>
    <xf numFmtId="0" fontId="0" fillId="5" borderId="1" xfId="0" applyFont="1" applyFill="1" applyBorder="1" applyAlignment="1">
      <alignment horizontal="left" vertical="center" wrapText="1" indent="1"/>
    </xf>
    <xf numFmtId="0" fontId="5" fillId="5" borderId="1" xfId="0" applyFont="1" applyFill="1" applyBorder="1" applyAlignment="1">
      <alignment horizontal="center" vertical="center"/>
    </xf>
    <xf numFmtId="183" fontId="5"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indent="2"/>
    </xf>
    <xf numFmtId="0" fontId="46" fillId="0" borderId="1" xfId="0" applyFont="1" applyFill="1" applyBorder="1" applyAlignment="1" applyProtection="1">
      <alignment horizontal="center" vertical="center"/>
    </xf>
    <xf numFmtId="183" fontId="46" fillId="0" borderId="1" xfId="0" applyNumberFormat="1" applyFont="1" applyFill="1" applyBorder="1" applyAlignment="1" applyProtection="1">
      <alignment horizontal="center" vertical="center"/>
    </xf>
    <xf numFmtId="3" fontId="4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47" fillId="0" borderId="1" xfId="0" applyFont="1" applyFill="1" applyBorder="1" applyAlignment="1">
      <alignment horizontal="center"/>
    </xf>
    <xf numFmtId="0" fontId="5" fillId="0" borderId="1" xfId="0" applyFont="1" applyFill="1" applyBorder="1" applyAlignment="1">
      <alignment horizontal="center" vertical="center"/>
    </xf>
    <xf numFmtId="183" fontId="5" fillId="0" borderId="1" xfId="0" applyNumberFormat="1" applyFont="1" applyFill="1" applyBorder="1" applyAlignment="1">
      <alignment horizontal="center" vertical="center"/>
    </xf>
    <xf numFmtId="0" fontId="5" fillId="6" borderId="1" xfId="0" applyFont="1" applyFill="1" applyBorder="1" applyAlignment="1" applyProtection="1">
      <alignment horizontal="center" vertical="center"/>
    </xf>
    <xf numFmtId="0" fontId="8" fillId="6" borderId="1" xfId="0" applyFont="1" applyFill="1" applyBorder="1" applyAlignment="1">
      <alignment horizontal="center" vertical="center"/>
    </xf>
    <xf numFmtId="183" fontId="5" fillId="2" borderId="1" xfId="0" applyNumberFormat="1" applyFont="1" applyFill="1" applyBorder="1" applyAlignment="1">
      <alignment horizontal="center" vertical="center"/>
    </xf>
    <xf numFmtId="3" fontId="46" fillId="2" borderId="1" xfId="0" applyNumberFormat="1" applyFont="1" applyFill="1" applyBorder="1" applyAlignment="1">
      <alignment horizontal="center" vertical="center"/>
    </xf>
    <xf numFmtId="0" fontId="16" fillId="0" borderId="0" xfId="81" applyFont="1" applyFill="1" applyAlignment="1">
      <alignment horizontal="center" vertical="center"/>
    </xf>
    <xf numFmtId="0" fontId="0" fillId="0" borderId="0" xfId="81" applyFont="1" applyFill="1" applyAlignment="1">
      <alignment horizontal="right" vertical="center"/>
    </xf>
    <xf numFmtId="0" fontId="17" fillId="0" borderId="0" xfId="81" applyFont="1" applyFill="1" applyAlignment="1"/>
    <xf numFmtId="0" fontId="20" fillId="0" borderId="0" xfId="81" applyFont="1" applyFill="1" applyAlignment="1">
      <alignment vertical="center"/>
    </xf>
    <xf numFmtId="0" fontId="17" fillId="0" borderId="0" xfId="81" applyFont="1" applyFill="1" applyAlignment="1">
      <alignment vertical="center"/>
    </xf>
    <xf numFmtId="0" fontId="17" fillId="0" borderId="0" xfId="0" applyFont="1" applyFill="1" applyAlignment="1">
      <alignment vertical="center"/>
    </xf>
    <xf numFmtId="0" fontId="0" fillId="0" borderId="0" xfId="81" applyFont="1" applyFill="1" applyAlignment="1"/>
    <xf numFmtId="0" fontId="16" fillId="0" borderId="0" xfId="81" applyFont="1" applyFill="1" applyAlignment="1" applyProtection="1">
      <alignment horizontal="center" vertical="center" wrapText="1"/>
      <protection locked="0"/>
    </xf>
    <xf numFmtId="0" fontId="16" fillId="0" borderId="0" xfId="81" applyFont="1" applyFill="1" applyAlignment="1" applyProtection="1">
      <alignment horizontal="center" vertical="center"/>
      <protection locked="0"/>
    </xf>
    <xf numFmtId="0" fontId="20" fillId="0" borderId="9" xfId="81" applyFont="1" applyFill="1" applyBorder="1" applyAlignment="1">
      <alignment horizontal="center" vertical="center"/>
    </xf>
    <xf numFmtId="0" fontId="20" fillId="0" borderId="1" xfId="81" applyFont="1" applyFill="1" applyBorder="1" applyAlignment="1">
      <alignment horizontal="center" vertical="center" wrapText="1"/>
    </xf>
    <xf numFmtId="0" fontId="17" fillId="0" borderId="1" xfId="81" applyFont="1" applyFill="1" applyBorder="1" applyAlignment="1" applyProtection="1">
      <alignment vertical="center"/>
      <protection locked="0"/>
    </xf>
    <xf numFmtId="0" fontId="17" fillId="0" borderId="18" xfId="0" applyFont="1" applyBorder="1" applyAlignment="1">
      <alignment horizontal="right" vertical="center"/>
    </xf>
    <xf numFmtId="183" fontId="17" fillId="0" borderId="1" xfId="81" applyNumberFormat="1" applyFont="1" applyFill="1" applyBorder="1" applyAlignment="1">
      <alignment horizontal="right" vertical="center" wrapText="1"/>
    </xf>
    <xf numFmtId="183" fontId="17" fillId="0" borderId="1" xfId="81" applyNumberFormat="1" applyFont="1" applyFill="1" applyBorder="1" applyAlignment="1" applyProtection="1">
      <alignment vertical="center"/>
      <protection locked="0"/>
    </xf>
    <xf numFmtId="0" fontId="17" fillId="0" borderId="1" xfId="48" applyNumberFormat="1" applyFont="1" applyFill="1" applyBorder="1" applyAlignment="1" applyProtection="1">
      <alignment vertical="center"/>
    </xf>
    <xf numFmtId="0" fontId="17" fillId="0" borderId="19" xfId="0" applyFont="1" applyBorder="1" applyAlignment="1">
      <alignment horizontal="right" vertical="center"/>
    </xf>
    <xf numFmtId="0" fontId="17" fillId="0" borderId="10" xfId="48" applyNumberFormat="1" applyFont="1" applyFill="1" applyBorder="1" applyAlignment="1" applyProtection="1">
      <alignment vertical="center"/>
    </xf>
    <xf numFmtId="0" fontId="17" fillId="0" borderId="1" xfId="81" applyFont="1" applyFill="1" applyBorder="1" applyAlignment="1">
      <alignment vertical="center"/>
    </xf>
    <xf numFmtId="183" fontId="17" fillId="0" borderId="9" xfId="81" applyNumberFormat="1" applyFont="1" applyFill="1" applyBorder="1" applyAlignment="1">
      <alignment horizontal="right" vertical="center" wrapText="1"/>
    </xf>
    <xf numFmtId="183" fontId="20" fillId="0" borderId="1" xfId="81" applyNumberFormat="1" applyFont="1" applyFill="1" applyBorder="1" applyAlignment="1">
      <alignment horizontal="right" vertical="center" wrapText="1"/>
    </xf>
    <xf numFmtId="0" fontId="17" fillId="0" borderId="0" xfId="44" applyFont="1" applyFill="1" applyAlignment="1"/>
    <xf numFmtId="0" fontId="16" fillId="0" borderId="0" xfId="81" applyFont="1" applyFill="1" applyAlignment="1">
      <alignment horizontal="center" vertical="center" wrapText="1"/>
    </xf>
    <xf numFmtId="0" fontId="0" fillId="0" borderId="0" xfId="67" applyNumberFormat="1" applyFont="1" applyFill="1" applyAlignment="1" applyProtection="1">
      <alignment horizontal="right" vertical="center"/>
    </xf>
    <xf numFmtId="0" fontId="20" fillId="0" borderId="1" xfId="81" applyFont="1" applyFill="1" applyBorder="1" applyAlignment="1">
      <alignment vertical="center"/>
    </xf>
    <xf numFmtId="0" fontId="17" fillId="0" borderId="1" xfId="62" applyFont="1" applyFill="1" applyBorder="1" applyAlignment="1">
      <alignment horizontal="left" vertical="center" indent="1"/>
    </xf>
    <xf numFmtId="4" fontId="14" fillId="0" borderId="20" xfId="0" applyNumberFormat="1" applyFont="1" applyFill="1" applyBorder="1" applyAlignment="1">
      <alignment horizontal="right" vertical="center"/>
    </xf>
    <xf numFmtId="0" fontId="14" fillId="0" borderId="20" xfId="0" applyFont="1" applyFill="1" applyBorder="1" applyAlignment="1">
      <alignment horizontal="right" vertical="center"/>
    </xf>
    <xf numFmtId="0" fontId="17" fillId="0" borderId="0" xfId="81" applyFont="1" applyFill="1" applyAlignment="1" applyProtection="1">
      <alignment vertical="center"/>
      <protection locked="0"/>
    </xf>
    <xf numFmtId="0" fontId="17" fillId="0" borderId="1" xfId="62" applyFont="1" applyFill="1" applyBorder="1" applyAlignment="1">
      <alignment horizontal="right" vertical="center" wrapText="1"/>
    </xf>
    <xf numFmtId="4" fontId="17" fillId="0" borderId="20" xfId="0" applyNumberFormat="1" applyFont="1" applyFill="1" applyBorder="1" applyAlignment="1">
      <alignment horizontal="right" vertical="center"/>
    </xf>
    <xf numFmtId="0" fontId="17" fillId="0" borderId="20" xfId="0" applyFont="1" applyFill="1" applyBorder="1" applyAlignment="1">
      <alignment horizontal="right" vertical="center"/>
    </xf>
    <xf numFmtId="0" fontId="17" fillId="0" borderId="1" xfId="62" applyFont="1" applyFill="1" applyBorder="1" applyAlignment="1">
      <alignment vertical="center"/>
    </xf>
    <xf numFmtId="0" fontId="17" fillId="0" borderId="0" xfId="81" applyFont="1" applyFill="1" applyAlignment="1">
      <alignment horizontal="left" vertical="top" wrapText="1"/>
    </xf>
    <xf numFmtId="183" fontId="0" fillId="0" borderId="0" xfId="81" applyNumberFormat="1" applyFont="1" applyFill="1" applyAlignment="1"/>
    <xf numFmtId="0" fontId="65" fillId="0" borderId="0" xfId="0" applyFont="1" applyAlignment="1">
      <alignment horizontal="center" vertical="center"/>
    </xf>
    <xf numFmtId="0" fontId="0" fillId="0" borderId="0" xfId="0" applyAlignment="1">
      <alignment vertical="center"/>
    </xf>
    <xf numFmtId="0" fontId="66" fillId="0" borderId="0" xfId="0" applyFont="1" applyAlignment="1">
      <alignment horizontal="center" vertical="center" wrapText="1"/>
    </xf>
  </cellXfs>
  <cellStyles count="9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2014年全省及省级财政收支执行及2015年预算草案表（20150123，自用稿）" xfId="12"/>
    <cellStyle name="常规_(陈诚修改稿)2006年全省及省级财政决算及07年预算执行情况表(A4 留底自用) 2 2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2014年全省及省级财政收支执行及2015年预算草案表（20150123，自用稿） 2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_四川省2019年财政预算（草案）（样表，稿二）" xfId="29"/>
    <cellStyle name="检查单元格" xfId="30" builtinId="23"/>
    <cellStyle name="常规_国有资本经营预算表样 2" xfId="31"/>
    <cellStyle name="强调文字颜色 2" xfId="32" builtinId="33"/>
    <cellStyle name="常规_2015年全省及省级财政收支执行及2016年预算草案表（20160120）企业处修改 2" xfId="33"/>
    <cellStyle name="20% - 强调文字颜色 6" xfId="34" builtinId="50"/>
    <cellStyle name="链接单元格" xfId="35" builtinId="24"/>
    <cellStyle name="汇总" xfId="36" builtinId="25"/>
    <cellStyle name="常规_2015年全省及省级财政收支执行及2016年预算草案表（20160120）企业处修改" xfId="37"/>
    <cellStyle name="好" xfId="38" builtinId="26"/>
    <cellStyle name="适中" xfId="39" builtinId="28"/>
    <cellStyle name="20% - 强调文字颜色 5" xfId="40" builtinId="46"/>
    <cellStyle name="强调文字颜色 1" xfId="41" builtinId="29"/>
    <cellStyle name="20% - 强调文字颜色 1" xfId="42" builtinId="30"/>
    <cellStyle name="常规_国资决算以及执行情况0712 2 2 2" xfId="43"/>
    <cellStyle name="常规_2001年预算：预算收入及财力（12月21日上午定案表）" xfId="44"/>
    <cellStyle name="40% - 强调文字颜色 1" xfId="45" builtinId="31"/>
    <cellStyle name="20% - 强调文字颜色 2" xfId="46" builtinId="34"/>
    <cellStyle name="40% - 强调文字颜色 2" xfId="47" builtinId="35"/>
    <cellStyle name="常规_录入表" xfId="48"/>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常规_国资决算以及执行情况0712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_社保基金预算报人大建议表样 2" xfId="60"/>
    <cellStyle name="常规_国有资本经营预算表样 2 2" xfId="61"/>
    <cellStyle name="常规_200704(第一稿）" xfId="62"/>
    <cellStyle name="常规_省级科预算草案表1.14 2" xfId="63"/>
    <cellStyle name="常规 28 2 2" xfId="64"/>
    <cellStyle name="常规 2 4 2" xfId="65"/>
    <cellStyle name="常规_省级科预算草案表1.14 2 2" xfId="66"/>
    <cellStyle name="常规 26 2 2" xfId="67"/>
    <cellStyle name="常规 28 2" xfId="68"/>
    <cellStyle name="常规 2_省级科预算草案表1.14 2" xfId="69"/>
    <cellStyle name="常规_社保基金预算报人大建议表样 2 2 3" xfId="70"/>
    <cellStyle name="常规_(陈诚修改稿)2006年全省及省级财政决算及07年预算执行情况表(A4 留底自用)" xfId="71"/>
    <cellStyle name="常规_Sheet1_3" xfId="72"/>
    <cellStyle name="常规_一般性转移支付" xfId="73"/>
    <cellStyle name="常规 47" xfId="74"/>
    <cellStyle name="常规_基金分析表(99.3)" xfId="75"/>
    <cellStyle name="常规_(陈诚修改稿)2006年全省及省级财政决算及07年预算执行情况表(A4 留底自用) 2" xfId="76"/>
    <cellStyle name="常规_(陈诚修改稿)2006年全省及省级财政决算及07年预算执行情况表(A4 留底自用) 2 2 2 2" xfId="77"/>
    <cellStyle name="常规 10 2" xfId="78"/>
    <cellStyle name="常规 10 6" xfId="79"/>
    <cellStyle name="常规 35" xfId="80"/>
    <cellStyle name="常规 10 4 3" xfId="81"/>
    <cellStyle name="常规 10 4 3 7" xfId="82"/>
    <cellStyle name="常规 38" xfId="83"/>
    <cellStyle name="常规 47 4 2" xfId="84"/>
    <cellStyle name="常规 35_2020支出预算表(以此为准)2" xfId="85"/>
    <cellStyle name="常规 10 4 3 2" xfId="86"/>
    <cellStyle name="常规 2" xfId="87"/>
    <cellStyle name="常规 3 2 3 2" xfId="88"/>
    <cellStyle name="常规_2015年预算表格（全市）" xfId="8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42.xml"/><Relationship Id="rId98" Type="http://schemas.openxmlformats.org/officeDocument/2006/relationships/externalLink" Target="externalLinks/externalLink41.xml"/><Relationship Id="rId97" Type="http://schemas.openxmlformats.org/officeDocument/2006/relationships/externalLink" Target="externalLinks/externalLink40.xml"/><Relationship Id="rId96" Type="http://schemas.openxmlformats.org/officeDocument/2006/relationships/externalLink" Target="externalLinks/externalLink39.xml"/><Relationship Id="rId95" Type="http://schemas.openxmlformats.org/officeDocument/2006/relationships/externalLink" Target="externalLinks/externalLink38.xml"/><Relationship Id="rId94" Type="http://schemas.openxmlformats.org/officeDocument/2006/relationships/externalLink" Target="externalLinks/externalLink37.xml"/><Relationship Id="rId93" Type="http://schemas.openxmlformats.org/officeDocument/2006/relationships/externalLink" Target="externalLinks/externalLink36.xml"/><Relationship Id="rId92" Type="http://schemas.openxmlformats.org/officeDocument/2006/relationships/externalLink" Target="externalLinks/externalLink35.xml"/><Relationship Id="rId91" Type="http://schemas.openxmlformats.org/officeDocument/2006/relationships/externalLink" Target="externalLinks/externalLink34.xml"/><Relationship Id="rId90" Type="http://schemas.openxmlformats.org/officeDocument/2006/relationships/externalLink" Target="externalLinks/externalLink33.xml"/><Relationship Id="rId9" Type="http://schemas.openxmlformats.org/officeDocument/2006/relationships/worksheet" Target="worksheets/sheet9.xml"/><Relationship Id="rId89" Type="http://schemas.openxmlformats.org/officeDocument/2006/relationships/externalLink" Target="externalLinks/externalLink32.xml"/><Relationship Id="rId88" Type="http://schemas.openxmlformats.org/officeDocument/2006/relationships/externalLink" Target="externalLinks/externalLink31.xml"/><Relationship Id="rId87" Type="http://schemas.openxmlformats.org/officeDocument/2006/relationships/externalLink" Target="externalLinks/externalLink30.xml"/><Relationship Id="rId86" Type="http://schemas.openxmlformats.org/officeDocument/2006/relationships/externalLink" Target="externalLinks/externalLink29.xml"/><Relationship Id="rId85" Type="http://schemas.openxmlformats.org/officeDocument/2006/relationships/externalLink" Target="externalLinks/externalLink28.xml"/><Relationship Id="rId84" Type="http://schemas.openxmlformats.org/officeDocument/2006/relationships/externalLink" Target="externalLinks/externalLink27.xml"/><Relationship Id="rId83" Type="http://schemas.openxmlformats.org/officeDocument/2006/relationships/externalLink" Target="externalLinks/externalLink26.xml"/><Relationship Id="rId82" Type="http://schemas.openxmlformats.org/officeDocument/2006/relationships/externalLink" Target="externalLinks/externalLink25.xml"/><Relationship Id="rId81" Type="http://schemas.openxmlformats.org/officeDocument/2006/relationships/externalLink" Target="externalLinks/externalLink24.xml"/><Relationship Id="rId80" Type="http://schemas.openxmlformats.org/officeDocument/2006/relationships/externalLink" Target="externalLinks/externalLink23.xml"/><Relationship Id="rId8" Type="http://schemas.openxmlformats.org/officeDocument/2006/relationships/worksheet" Target="worksheets/sheet8.xml"/><Relationship Id="rId79" Type="http://schemas.openxmlformats.org/officeDocument/2006/relationships/externalLink" Target="externalLinks/externalLink22.xml"/><Relationship Id="rId78" Type="http://schemas.openxmlformats.org/officeDocument/2006/relationships/externalLink" Target="externalLinks/externalLink21.xml"/><Relationship Id="rId77" Type="http://schemas.openxmlformats.org/officeDocument/2006/relationships/externalLink" Target="externalLinks/externalLink20.xml"/><Relationship Id="rId76" Type="http://schemas.openxmlformats.org/officeDocument/2006/relationships/externalLink" Target="externalLinks/externalLink19.xml"/><Relationship Id="rId75" Type="http://schemas.openxmlformats.org/officeDocument/2006/relationships/externalLink" Target="externalLinks/externalLink18.xml"/><Relationship Id="rId74" Type="http://schemas.openxmlformats.org/officeDocument/2006/relationships/externalLink" Target="externalLinks/externalLink17.xml"/><Relationship Id="rId73" Type="http://schemas.openxmlformats.org/officeDocument/2006/relationships/externalLink" Target="externalLinks/externalLink16.xml"/><Relationship Id="rId72" Type="http://schemas.openxmlformats.org/officeDocument/2006/relationships/externalLink" Target="externalLinks/externalLink15.xml"/><Relationship Id="rId71" Type="http://schemas.openxmlformats.org/officeDocument/2006/relationships/externalLink" Target="externalLinks/externalLink14.xml"/><Relationship Id="rId70" Type="http://schemas.openxmlformats.org/officeDocument/2006/relationships/externalLink" Target="externalLinks/externalLink13.xml"/><Relationship Id="rId7" Type="http://schemas.openxmlformats.org/officeDocument/2006/relationships/worksheet" Target="worksheets/sheet7.xml"/><Relationship Id="rId69" Type="http://schemas.openxmlformats.org/officeDocument/2006/relationships/externalLink" Target="externalLinks/externalLink12.xml"/><Relationship Id="rId68" Type="http://schemas.openxmlformats.org/officeDocument/2006/relationships/externalLink" Target="externalLinks/externalLink11.xml"/><Relationship Id="rId67" Type="http://schemas.openxmlformats.org/officeDocument/2006/relationships/externalLink" Target="externalLinks/externalLink10.xml"/><Relationship Id="rId66" Type="http://schemas.openxmlformats.org/officeDocument/2006/relationships/externalLink" Target="externalLinks/externalLink9.xml"/><Relationship Id="rId65" Type="http://schemas.openxmlformats.org/officeDocument/2006/relationships/externalLink" Target="externalLinks/externalLink8.xml"/><Relationship Id="rId64" Type="http://schemas.openxmlformats.org/officeDocument/2006/relationships/externalLink" Target="externalLinks/externalLink7.xml"/><Relationship Id="rId63" Type="http://schemas.openxmlformats.org/officeDocument/2006/relationships/externalLink" Target="externalLinks/externalLink6.xml"/><Relationship Id="rId62" Type="http://schemas.openxmlformats.org/officeDocument/2006/relationships/externalLink" Target="externalLinks/externalLink5.xml"/><Relationship Id="rId61" Type="http://schemas.openxmlformats.org/officeDocument/2006/relationships/externalLink" Target="externalLinks/externalLink4.xml"/><Relationship Id="rId60" Type="http://schemas.openxmlformats.org/officeDocument/2006/relationships/externalLink" Target="externalLinks/externalLink3.xml"/><Relationship Id="rId6" Type="http://schemas.openxmlformats.org/officeDocument/2006/relationships/worksheet" Target="worksheets/sheet6.xml"/><Relationship Id="rId59" Type="http://schemas.openxmlformats.org/officeDocument/2006/relationships/externalLink" Target="externalLinks/externalLink2.xml"/><Relationship Id="rId58" Type="http://schemas.openxmlformats.org/officeDocument/2006/relationships/externalLink" Target="externalLinks/externalLink1.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4" Type="http://schemas.openxmlformats.org/officeDocument/2006/relationships/sharedStrings" Target="sharedStrings.xml"/><Relationship Id="rId103" Type="http://schemas.openxmlformats.org/officeDocument/2006/relationships/styles" Target="styles.xml"/><Relationship Id="rId102" Type="http://schemas.openxmlformats.org/officeDocument/2006/relationships/theme" Target="theme/theme1.xml"/><Relationship Id="rId101" Type="http://schemas.openxmlformats.org/officeDocument/2006/relationships/externalLink" Target="externalLinks/externalLink44.xml"/><Relationship Id="rId100" Type="http://schemas.openxmlformats.org/officeDocument/2006/relationships/externalLink" Target="externalLinks/externalLink43.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Documents%20and%20Settings\Administrator\Local%20Settings\Temporary%20Internet%20Files\Content.IE5\0DAB481O\2016&#24180;&#31038;&#20445;&#22522;&#37329;&#25910;&#25903;&#25191;&#34892;&#214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acde\WINDOWS\!gzq\2001\08&#20915;&#31639;&#36164;&#26009;&#21367;\2001&#24180;&#39044;&#31639;&#22806;&#20915;&#31639;\2001&#24180;&#30465;&#26412;&#32423;&#39044;&#31639;&#22806;&#20915;&#31639;&#65288;&#24635;&#3492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Administrator\Desktop\&#39044;&#23457;&#34920;&#26684;\aacde\WINDOWS\!gzq\2001\08&#20915;&#31639;&#36164;&#26009;&#21367;\2001&#24180;&#39044;&#31639;&#22806;&#20915;&#31639;\2001&#24180;&#30465;&#26412;&#32423;&#39044;&#31639;&#22806;&#20915;&#31639;&#65288;&#24635;&#34920;&#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Documents%20and%20Settings\Administrator\Local%20Settings\Temporary%20Internet%20Files\Content.IE5\0DAB481O\2016&#24180;&#31038;&#20445;&#22522;&#37329;&#25910;&#25903;&#25191;"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Documents%20and%20Settings\Administrator\Local%20Settings\Temporary%20Internet%20Files\Content.IE5\0DAB481O\2016&#24180;&#31038;&#20445;&#22522;&#37329;&#25910;&#25903;&#2519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tabSelected="1" workbookViewId="0">
      <selection activeCell="B9" sqref="B9"/>
    </sheetView>
  </sheetViews>
  <sheetFormatPr defaultColWidth="9" defaultRowHeight="14.25" outlineLevelRow="2"/>
  <cols>
    <col min="1" max="1" width="123.125" customWidth="1"/>
  </cols>
  <sheetData>
    <row r="1" ht="159" customHeight="1" spans="1:9">
      <c r="A1" s="550" t="s">
        <v>0</v>
      </c>
      <c r="B1" s="549"/>
      <c r="C1" s="549"/>
      <c r="D1" s="549"/>
      <c r="E1" s="549"/>
      <c r="F1" s="549"/>
      <c r="G1" s="549"/>
      <c r="H1" s="549"/>
      <c r="I1" s="549"/>
    </row>
    <row r="2" ht="75" customHeight="1" spans="1:9">
      <c r="A2" s="548" t="s">
        <v>1</v>
      </c>
      <c r="B2" s="549"/>
      <c r="C2" s="549"/>
      <c r="D2" s="549"/>
      <c r="E2" s="549"/>
      <c r="F2" s="549"/>
      <c r="G2" s="549"/>
      <c r="H2" s="549"/>
      <c r="I2" s="549"/>
    </row>
    <row r="3" ht="75" customHeight="1" spans="1:1">
      <c r="A3" s="548" t="s">
        <v>2</v>
      </c>
    </row>
  </sheetData>
  <printOptions horizontalCentered="1"/>
  <pageMargins left="0.590277777777778" right="0.590277777777778" top="2.75555555555556" bottom="0.786805555555556" header="0.5" footer="0.5"/>
  <pageSetup paperSize="9" scale="68" orientation="portrait"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workbookViewId="0">
      <selection activeCell="G21" sqref="G21"/>
    </sheetView>
  </sheetViews>
  <sheetFormatPr defaultColWidth="9" defaultRowHeight="14.25" outlineLevelCol="6"/>
  <cols>
    <col min="1" max="1" width="36.625" style="247" customWidth="1"/>
    <col min="2" max="2" width="12.625" style="247" customWidth="1"/>
    <col min="3" max="3" width="36.625" style="247" customWidth="1"/>
    <col min="4" max="4" width="12.625" style="247" customWidth="1"/>
    <col min="5" max="16384" width="9" style="247"/>
  </cols>
  <sheetData>
    <row r="1" s="453" customFormat="1" ht="24" customHeight="1" spans="1:1">
      <c r="A1" s="454" t="s">
        <v>1093</v>
      </c>
    </row>
    <row r="2" s="277" customFormat="1" ht="42" customHeight="1" spans="1:4">
      <c r="A2" s="455" t="s">
        <v>1094</v>
      </c>
      <c r="B2" s="456"/>
      <c r="C2" s="456"/>
      <c r="D2" s="456"/>
    </row>
    <row r="3" s="278" customFormat="1" ht="27" customHeight="1" spans="2:4">
      <c r="B3" s="457"/>
      <c r="C3" s="457" t="s">
        <v>5</v>
      </c>
      <c r="D3" s="457"/>
    </row>
    <row r="4" s="279" customFormat="1" ht="26" customHeight="1" spans="1:4">
      <c r="A4" s="138" t="s">
        <v>1044</v>
      </c>
      <c r="B4" s="139" t="s">
        <v>7</v>
      </c>
      <c r="C4" s="140" t="s">
        <v>1045</v>
      </c>
      <c r="D4" s="140" t="s">
        <v>7</v>
      </c>
    </row>
    <row r="5" s="280" customFormat="1" ht="24" customHeight="1" spans="1:4">
      <c r="A5" s="458" t="s">
        <v>1046</v>
      </c>
      <c r="B5" s="459">
        <f>'2022年岳池县一般公共预算收入预算表'!B32</f>
        <v>159180</v>
      </c>
      <c r="C5" s="460" t="s">
        <v>1047</v>
      </c>
      <c r="D5" s="459">
        <v>487399</v>
      </c>
    </row>
    <row r="6" s="280" customFormat="1" ht="24" customHeight="1" spans="1:4">
      <c r="A6" s="458" t="s">
        <v>1048</v>
      </c>
      <c r="B6" s="459">
        <v>356773</v>
      </c>
      <c r="C6" s="460" t="s">
        <v>1049</v>
      </c>
      <c r="D6" s="459">
        <v>28554</v>
      </c>
    </row>
    <row r="7" s="280" customFormat="1" ht="24" customHeight="1" spans="1:4">
      <c r="A7" s="461" t="s">
        <v>1050</v>
      </c>
      <c r="B7" s="462">
        <v>276115</v>
      </c>
      <c r="C7" s="461" t="s">
        <v>1051</v>
      </c>
      <c r="D7" s="462">
        <v>28554</v>
      </c>
    </row>
    <row r="8" s="280" customFormat="1" ht="24" customHeight="1" spans="1:4">
      <c r="A8" s="298" t="s">
        <v>1052</v>
      </c>
      <c r="B8" s="462">
        <v>9243</v>
      </c>
      <c r="C8" s="298" t="s">
        <v>1053</v>
      </c>
      <c r="D8" s="462">
        <v>7</v>
      </c>
    </row>
    <row r="9" s="280" customFormat="1" ht="24" customHeight="1" spans="1:4">
      <c r="A9" s="298" t="s">
        <v>1054</v>
      </c>
      <c r="B9" s="462">
        <v>265248</v>
      </c>
      <c r="C9" s="298" t="s">
        <v>1055</v>
      </c>
      <c r="D9" s="462">
        <v>28547</v>
      </c>
    </row>
    <row r="10" s="280" customFormat="1" ht="24" customHeight="1" spans="1:4">
      <c r="A10" s="298" t="s">
        <v>1056</v>
      </c>
      <c r="B10" s="462">
        <v>1624</v>
      </c>
      <c r="C10" s="461" t="s">
        <v>1057</v>
      </c>
      <c r="D10" s="459"/>
    </row>
    <row r="11" s="280" customFormat="1" ht="24" customHeight="1" spans="1:4">
      <c r="A11" s="461" t="s">
        <v>1058</v>
      </c>
      <c r="B11" s="462">
        <v>258</v>
      </c>
      <c r="C11" s="461" t="s">
        <v>1059</v>
      </c>
      <c r="D11" s="459"/>
    </row>
    <row r="12" s="280" customFormat="1" ht="24" customHeight="1" spans="1:4">
      <c r="A12" s="461" t="s">
        <v>1060</v>
      </c>
      <c r="B12" s="462">
        <v>80400</v>
      </c>
      <c r="C12" s="298" t="s">
        <v>872</v>
      </c>
      <c r="D12" s="459"/>
    </row>
    <row r="13" s="280" customFormat="1" ht="24" customHeight="1" spans="1:4">
      <c r="A13" s="298" t="s">
        <v>1061</v>
      </c>
      <c r="B13" s="462">
        <v>80000</v>
      </c>
      <c r="C13" s="298" t="s">
        <v>1062</v>
      </c>
      <c r="D13" s="459"/>
    </row>
    <row r="14" s="280" customFormat="1" ht="24" customHeight="1" spans="1:4">
      <c r="A14" s="298" t="s">
        <v>1063</v>
      </c>
      <c r="B14" s="462">
        <v>400</v>
      </c>
      <c r="C14" s="298" t="s">
        <v>1064</v>
      </c>
      <c r="D14" s="462"/>
    </row>
    <row r="15" s="280" customFormat="1" ht="24" customHeight="1" spans="1:4">
      <c r="A15" s="298" t="s">
        <v>1065</v>
      </c>
      <c r="B15" s="462"/>
      <c r="C15" s="298" t="s">
        <v>1066</v>
      </c>
      <c r="D15" s="462"/>
    </row>
    <row r="16" s="280" customFormat="1" ht="24" customHeight="1" spans="1:7">
      <c r="A16" s="461" t="s">
        <v>1067</v>
      </c>
      <c r="B16" s="462"/>
      <c r="C16" s="461" t="s">
        <v>1068</v>
      </c>
      <c r="D16" s="463"/>
      <c r="G16" s="464"/>
    </row>
    <row r="17" s="280" customFormat="1" ht="24" customHeight="1" spans="1:7">
      <c r="A17" s="298" t="s">
        <v>1069</v>
      </c>
      <c r="B17" s="462"/>
      <c r="C17" s="461" t="s">
        <v>1070</v>
      </c>
      <c r="D17" s="303"/>
      <c r="F17" s="465"/>
      <c r="G17" s="466"/>
    </row>
    <row r="18" s="280" customFormat="1" ht="24" customHeight="1" spans="1:7">
      <c r="A18" s="298" t="s">
        <v>1071</v>
      </c>
      <c r="B18" s="462"/>
      <c r="C18" s="461" t="s">
        <v>1072</v>
      </c>
      <c r="D18" s="303"/>
      <c r="F18" s="465"/>
      <c r="G18" s="466"/>
    </row>
    <row r="19" s="280" customFormat="1" ht="24" customHeight="1" spans="1:7">
      <c r="A19" s="298" t="s">
        <v>1073</v>
      </c>
      <c r="B19" s="462"/>
      <c r="C19" s="461" t="s">
        <v>1074</v>
      </c>
      <c r="D19" s="303"/>
      <c r="F19" s="465"/>
      <c r="G19" s="466"/>
    </row>
    <row r="20" s="280" customFormat="1" ht="24" customHeight="1" spans="1:7">
      <c r="A20" s="298" t="s">
        <v>1075</v>
      </c>
      <c r="B20" s="462"/>
      <c r="C20" s="467" t="s">
        <v>1014</v>
      </c>
      <c r="D20" s="303"/>
      <c r="F20" s="465"/>
      <c r="G20" s="466"/>
    </row>
    <row r="21" s="280" customFormat="1" ht="24" customHeight="1" spans="1:7">
      <c r="A21" s="461" t="s">
        <v>1076</v>
      </c>
      <c r="B21" s="462"/>
      <c r="C21" s="461" t="s">
        <v>1021</v>
      </c>
      <c r="D21" s="459"/>
      <c r="F21" s="465"/>
      <c r="G21" s="466"/>
    </row>
    <row r="22" s="280" customFormat="1" ht="24" customHeight="1" spans="1:7">
      <c r="A22" s="298" t="s">
        <v>1077</v>
      </c>
      <c r="B22" s="462"/>
      <c r="C22" s="298" t="s">
        <v>1022</v>
      </c>
      <c r="D22" s="459"/>
      <c r="F22" s="465"/>
      <c r="G22" s="466"/>
    </row>
    <row r="23" s="280" customFormat="1" ht="24" customHeight="1" spans="1:7">
      <c r="A23" s="298" t="s">
        <v>1078</v>
      </c>
      <c r="B23" s="462"/>
      <c r="C23" s="298" t="s">
        <v>1023</v>
      </c>
      <c r="D23" s="459"/>
      <c r="F23" s="466"/>
      <c r="G23" s="466"/>
    </row>
    <row r="24" s="247" customFormat="1" ht="24" customHeight="1" spans="1:4">
      <c r="A24" s="298" t="s">
        <v>1079</v>
      </c>
      <c r="B24" s="462"/>
      <c r="C24" s="298" t="s">
        <v>1024</v>
      </c>
      <c r="D24" s="459"/>
    </row>
    <row r="25" s="247" customFormat="1" ht="24" customHeight="1" spans="1:4">
      <c r="A25" s="298" t="s">
        <v>1080</v>
      </c>
      <c r="B25" s="462"/>
      <c r="C25" s="468" t="s">
        <v>1081</v>
      </c>
      <c r="D25" s="469"/>
    </row>
    <row r="26" s="247" customFormat="1" ht="24" customHeight="1" spans="1:4">
      <c r="A26" s="461" t="s">
        <v>1082</v>
      </c>
      <c r="B26" s="470"/>
      <c r="C26" s="471"/>
      <c r="D26" s="471"/>
    </row>
    <row r="27" s="247" customFormat="1" ht="24" customHeight="1" spans="1:4">
      <c r="A27" s="461" t="s">
        <v>1083</v>
      </c>
      <c r="B27" s="200"/>
      <c r="C27" s="472"/>
      <c r="D27" s="473"/>
    </row>
    <row r="28" s="247" customFormat="1" ht="24" customHeight="1" spans="1:4">
      <c r="A28" s="461" t="s">
        <v>1084</v>
      </c>
      <c r="B28" s="200"/>
      <c r="C28" s="474"/>
      <c r="D28" s="459"/>
    </row>
    <row r="29" s="247" customFormat="1" ht="24" customHeight="1" spans="1:4">
      <c r="A29" s="461" t="s">
        <v>1085</v>
      </c>
      <c r="B29" s="200"/>
      <c r="C29" s="474"/>
      <c r="D29" s="459"/>
    </row>
    <row r="30" s="247" customFormat="1" ht="24" customHeight="1" spans="1:4">
      <c r="A30" s="299" t="s">
        <v>1081</v>
      </c>
      <c r="B30" s="200"/>
      <c r="C30" s="474"/>
      <c r="D30" s="471"/>
    </row>
    <row r="31" s="247" customFormat="1" ht="24" customHeight="1" spans="1:4">
      <c r="A31" s="475"/>
      <c r="B31" s="459"/>
      <c r="C31" s="474"/>
      <c r="D31" s="471"/>
    </row>
    <row r="32" s="247" customFormat="1" ht="24" customHeight="1" spans="1:4">
      <c r="A32" s="146" t="s">
        <v>1086</v>
      </c>
      <c r="B32" s="459">
        <v>515953</v>
      </c>
      <c r="C32" s="147" t="s">
        <v>1087</v>
      </c>
      <c r="D32" s="459">
        <v>515953</v>
      </c>
    </row>
    <row r="33" s="247" customFormat="1" ht="24" customHeight="1" spans="1:2">
      <c r="A33" s="280"/>
      <c r="B33" s="476"/>
    </row>
    <row r="34" s="247" customFormat="1" ht="24" customHeight="1"/>
    <row r="35" s="247" customFormat="1" ht="24" customHeight="1"/>
    <row r="36" s="247" customFormat="1" ht="24" customHeight="1"/>
    <row r="37" s="247" customFormat="1" ht="24" customHeight="1"/>
    <row r="38" s="247" customFormat="1" ht="24" customHeight="1"/>
    <row r="39" s="247" customFormat="1" ht="24" customHeight="1"/>
    <row r="40" s="247" customFormat="1" ht="24" customHeight="1"/>
    <row r="41" s="247" customFormat="1" ht="24" customHeight="1"/>
    <row r="42" s="247" customFormat="1" ht="24" customHeight="1"/>
    <row r="43" s="247" customFormat="1" ht="24" customHeight="1"/>
    <row r="44" s="247" customFormat="1" ht="24" customHeight="1"/>
    <row r="45" s="247" customFormat="1" ht="24" customHeight="1"/>
    <row r="46" s="247" customFormat="1" ht="24" customHeight="1"/>
    <row r="47" s="247" customFormat="1" ht="24" customHeight="1"/>
    <row r="48" s="247" customFormat="1" ht="24" customHeight="1"/>
    <row r="49" s="247" customFormat="1" ht="24" customHeight="1"/>
    <row r="50" s="247" customFormat="1" ht="24" customHeight="1"/>
    <row r="51" s="247" customFormat="1" ht="24" customHeight="1"/>
    <row r="52" s="247" customFormat="1" ht="24" customHeight="1"/>
    <row r="53" s="247" customFormat="1" ht="24" customHeight="1"/>
    <row r="54" s="247" customFormat="1" ht="24" customHeight="1"/>
    <row r="55" s="247" customFormat="1" ht="24" customHeight="1"/>
    <row r="56" s="247" customFormat="1" ht="24" customHeight="1"/>
    <row r="57" s="247" customFormat="1" ht="24" customHeight="1"/>
    <row r="58" s="247" customFormat="1" ht="24" customHeight="1"/>
    <row r="59" s="247" customFormat="1" ht="24" customHeight="1"/>
    <row r="60" s="247" customFormat="1" ht="24" customHeight="1"/>
    <row r="61" s="247" customFormat="1" ht="24" customHeight="1"/>
    <row r="62" s="247" customFormat="1" ht="24" customHeight="1"/>
    <row r="63" s="247" customFormat="1" ht="24" customHeight="1"/>
    <row r="64" s="247" customFormat="1" ht="24" customHeight="1"/>
    <row r="65" s="247" customFormat="1" ht="24" customHeight="1"/>
    <row r="66" s="247" customFormat="1" ht="24" customHeight="1"/>
    <row r="67" s="247" customFormat="1" ht="24" customHeight="1"/>
    <row r="68" s="247" customFormat="1" ht="24" customHeight="1"/>
    <row r="69" s="247" customFormat="1" ht="24" customHeight="1"/>
    <row r="70" s="247" customFormat="1" ht="24" customHeight="1"/>
    <row r="71" s="247" customFormat="1" ht="24" customHeight="1"/>
    <row r="72" s="247" customFormat="1" ht="24" customHeight="1"/>
    <row r="73" s="247" customFormat="1" ht="24" customHeight="1"/>
    <row r="74" s="247" customFormat="1" ht="24" customHeight="1"/>
    <row r="75" s="247" customFormat="1" ht="24" customHeight="1"/>
    <row r="76" s="247" customFormat="1" ht="24" customHeight="1"/>
    <row r="77" s="247" customFormat="1" ht="24" customHeight="1"/>
    <row r="78" s="247" customFormat="1" ht="24" customHeight="1"/>
    <row r="79" s="247" customFormat="1" ht="24" customHeight="1"/>
    <row r="80" s="247" customFormat="1" ht="24" customHeight="1"/>
    <row r="81" s="247" customFormat="1" ht="24" customHeight="1"/>
    <row r="82" s="247" customFormat="1" ht="24" customHeight="1"/>
    <row r="83" s="247" customFormat="1" ht="24" customHeight="1"/>
    <row r="84" s="247" customFormat="1" ht="24" customHeight="1"/>
    <row r="85" s="247" customFormat="1" ht="24" customHeight="1"/>
    <row r="86" s="247" customFormat="1" ht="24" customHeight="1"/>
    <row r="87" s="247" customFormat="1" ht="24" customHeight="1"/>
    <row r="88" s="247" customFormat="1" ht="24" customHeight="1"/>
    <row r="89" s="247" customFormat="1" ht="24" customHeight="1"/>
    <row r="90" s="247" customFormat="1" ht="24" customHeight="1"/>
  </sheetData>
  <mergeCells count="2">
    <mergeCell ref="A2:D2"/>
    <mergeCell ref="C3:D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6"/>
  <sheetViews>
    <sheetView showGridLines="0" showZeros="0" view="pageBreakPreview" zoomScale="115" zoomScaleNormal="100" zoomScaleSheetLayoutView="115" topLeftCell="A6" workbookViewId="0">
      <selection activeCell="F53" sqref="F53"/>
    </sheetView>
  </sheetViews>
  <sheetFormatPr defaultColWidth="9" defaultRowHeight="20.25"/>
  <cols>
    <col min="1" max="1" width="49.375" style="356" customWidth="1"/>
    <col min="2" max="2" width="31.375" style="356" customWidth="1"/>
    <col min="3" max="3" width="6.75" style="354" customWidth="1"/>
    <col min="4" max="4" width="9.875" style="354" customWidth="1"/>
    <col min="5" max="6" width="9" style="354"/>
    <col min="7" max="7" width="16" style="354" customWidth="1"/>
    <col min="8" max="11" width="9" style="354"/>
    <col min="12" max="12" width="23.125" style="357" customWidth="1"/>
    <col min="13" max="14" width="19" style="357" customWidth="1"/>
    <col min="15" max="16" width="9" style="354"/>
    <col min="17" max="17" width="11.5" style="354"/>
    <col min="18" max="19" width="9" style="354"/>
    <col min="20" max="20" width="20.125" style="354" customWidth="1"/>
    <col min="21" max="16384" width="9" style="354"/>
  </cols>
  <sheetData>
    <row r="1" s="351" customFormat="1" ht="24" customHeight="1" spans="1:14">
      <c r="A1" s="351" t="s">
        <v>1095</v>
      </c>
      <c r="L1" s="373"/>
      <c r="M1" s="373"/>
      <c r="N1" s="373"/>
    </row>
    <row r="2" s="352" customFormat="1" ht="60" customHeight="1" spans="1:14">
      <c r="A2" s="358" t="s">
        <v>1096</v>
      </c>
      <c r="B2" s="358"/>
      <c r="L2" s="374"/>
      <c r="M2" s="374"/>
      <c r="N2" s="374"/>
    </row>
    <row r="3" s="353" customFormat="1" ht="27" customHeight="1" spans="1:14">
      <c r="A3" s="359"/>
      <c r="B3" s="360" t="s">
        <v>5</v>
      </c>
      <c r="L3" s="375"/>
      <c r="M3" s="375"/>
      <c r="N3" s="375"/>
    </row>
    <row r="4" s="354" customFormat="1" ht="30" customHeight="1" spans="1:17">
      <c r="A4" s="361" t="s">
        <v>6</v>
      </c>
      <c r="B4" s="362" t="s">
        <v>7</v>
      </c>
      <c r="C4" s="363"/>
      <c r="D4" s="363"/>
      <c r="E4" s="363"/>
      <c r="F4" s="363"/>
      <c r="G4" s="363"/>
      <c r="H4" s="363"/>
      <c r="I4" s="363"/>
      <c r="J4" s="363"/>
      <c r="K4" s="363"/>
      <c r="L4" s="376"/>
      <c r="M4" s="376"/>
      <c r="N4" s="377"/>
      <c r="O4" s="378"/>
      <c r="P4" s="379"/>
      <c r="Q4" s="379"/>
    </row>
    <row r="5" s="354" customFormat="1" ht="24" customHeight="1" spans="1:17">
      <c r="A5" s="364" t="s">
        <v>1097</v>
      </c>
      <c r="B5" s="365">
        <v>487399</v>
      </c>
      <c r="C5" s="363"/>
      <c r="D5" s="363"/>
      <c r="E5" s="363"/>
      <c r="F5" s="363"/>
      <c r="G5" s="363"/>
      <c r="H5" s="363"/>
      <c r="I5" s="363"/>
      <c r="J5" s="363"/>
      <c r="K5" s="363"/>
      <c r="L5" s="376"/>
      <c r="M5" s="376"/>
      <c r="N5" s="376"/>
      <c r="O5" s="380"/>
      <c r="P5" s="380"/>
      <c r="Q5" s="382"/>
    </row>
    <row r="6" s="354" customFormat="1" ht="24" customHeight="1" spans="1:17">
      <c r="A6" s="366" t="s">
        <v>1098</v>
      </c>
      <c r="B6" s="367">
        <v>83371</v>
      </c>
      <c r="C6" s="363"/>
      <c r="D6" s="363"/>
      <c r="E6" s="363"/>
      <c r="F6" s="363"/>
      <c r="G6" s="363"/>
      <c r="H6" s="363"/>
      <c r="I6" s="363"/>
      <c r="J6" s="363"/>
      <c r="K6" s="363"/>
      <c r="L6" s="376"/>
      <c r="M6" s="376"/>
      <c r="N6" s="376"/>
      <c r="O6" s="380"/>
      <c r="P6" s="380"/>
      <c r="Q6" s="382"/>
    </row>
    <row r="7" s="354" customFormat="1" ht="24" customHeight="1" spans="1:17">
      <c r="A7" s="368" t="s">
        <v>1099</v>
      </c>
      <c r="B7" s="369">
        <v>23004</v>
      </c>
      <c r="C7" s="363"/>
      <c r="D7" s="363"/>
      <c r="E7" s="363"/>
      <c r="F7" s="363"/>
      <c r="G7" s="363"/>
      <c r="H7" s="363"/>
      <c r="I7" s="363"/>
      <c r="J7" s="363"/>
      <c r="K7" s="363"/>
      <c r="L7" s="376"/>
      <c r="M7" s="376"/>
      <c r="N7" s="381"/>
      <c r="O7" s="380"/>
      <c r="P7" s="380"/>
      <c r="Q7" s="382"/>
    </row>
    <row r="8" s="354" customFormat="1" ht="24" customHeight="1" spans="1:17">
      <c r="A8" s="368" t="s">
        <v>1100</v>
      </c>
      <c r="B8" s="369">
        <v>7116</v>
      </c>
      <c r="C8" s="363"/>
      <c r="D8" s="363"/>
      <c r="E8" s="363"/>
      <c r="F8" s="363"/>
      <c r="G8" s="363"/>
      <c r="H8" s="363"/>
      <c r="I8" s="363"/>
      <c r="J8" s="363"/>
      <c r="K8" s="363"/>
      <c r="L8" s="376"/>
      <c r="M8" s="376"/>
      <c r="N8" s="381"/>
      <c r="O8" s="380"/>
      <c r="P8" s="380"/>
      <c r="Q8" s="382"/>
    </row>
    <row r="9" s="354" customFormat="1" ht="24" customHeight="1" spans="1:17">
      <c r="A9" s="368" t="s">
        <v>1101</v>
      </c>
      <c r="B9" s="369">
        <v>4105</v>
      </c>
      <c r="C9" s="363"/>
      <c r="D9" s="363"/>
      <c r="E9" s="363"/>
      <c r="F9" s="363"/>
      <c r="G9" s="363"/>
      <c r="H9" s="363"/>
      <c r="I9" s="363"/>
      <c r="J9" s="363"/>
      <c r="K9" s="363"/>
      <c r="L9" s="376"/>
      <c r="M9" s="376"/>
      <c r="N9" s="381"/>
      <c r="O9" s="380"/>
      <c r="P9" s="380"/>
      <c r="Q9" s="382"/>
    </row>
    <row r="10" s="354" customFormat="1" ht="24" customHeight="1" spans="1:17">
      <c r="A10" s="368" t="s">
        <v>1102</v>
      </c>
      <c r="B10" s="369">
        <v>49146</v>
      </c>
      <c r="C10" s="363"/>
      <c r="D10" s="363"/>
      <c r="E10" s="363"/>
      <c r="F10" s="363"/>
      <c r="G10" s="363"/>
      <c r="H10" s="363"/>
      <c r="I10" s="363"/>
      <c r="J10" s="363"/>
      <c r="K10" s="363"/>
      <c r="L10" s="376"/>
      <c r="M10" s="376"/>
      <c r="N10" s="381"/>
      <c r="O10" s="380"/>
      <c r="P10" s="380"/>
      <c r="Q10" s="382"/>
    </row>
    <row r="11" s="354" customFormat="1" ht="24" customHeight="1" spans="1:17">
      <c r="A11" s="366" t="s">
        <v>1103</v>
      </c>
      <c r="B11" s="367">
        <v>52324</v>
      </c>
      <c r="C11" s="363"/>
      <c r="D11" s="363"/>
      <c r="E11" s="363"/>
      <c r="F11" s="363"/>
      <c r="G11" s="363"/>
      <c r="H11" s="363"/>
      <c r="I11" s="363"/>
      <c r="J11" s="363"/>
      <c r="K11" s="363"/>
      <c r="L11" s="376"/>
      <c r="M11" s="376"/>
      <c r="N11" s="376"/>
      <c r="O11" s="380"/>
      <c r="P11" s="380"/>
      <c r="Q11" s="382"/>
    </row>
    <row r="12" s="354" customFormat="1" ht="24" customHeight="1" spans="1:17">
      <c r="A12" s="368" t="s">
        <v>1104</v>
      </c>
      <c r="B12" s="369">
        <v>13737</v>
      </c>
      <c r="C12" s="363"/>
      <c r="D12" s="363"/>
      <c r="E12" s="363"/>
      <c r="F12" s="363"/>
      <c r="G12" s="363"/>
      <c r="H12" s="363"/>
      <c r="I12" s="363"/>
      <c r="J12" s="363"/>
      <c r="K12" s="363"/>
      <c r="L12" s="376"/>
      <c r="M12" s="376"/>
      <c r="N12" s="376"/>
      <c r="O12" s="380"/>
      <c r="P12" s="380"/>
      <c r="Q12" s="382"/>
    </row>
    <row r="13" s="354" customFormat="1" ht="24" customHeight="1" spans="1:14">
      <c r="A13" s="368" t="s">
        <v>1105</v>
      </c>
      <c r="B13" s="369">
        <v>136</v>
      </c>
      <c r="C13" s="363"/>
      <c r="D13" s="363"/>
      <c r="L13" s="357"/>
      <c r="M13" s="357"/>
      <c r="N13" s="357"/>
    </row>
    <row r="14" s="355" customFormat="1" ht="24" customHeight="1" spans="1:14">
      <c r="A14" s="368" t="s">
        <v>1106</v>
      </c>
      <c r="B14" s="369">
        <v>176</v>
      </c>
      <c r="C14" s="363"/>
      <c r="D14" s="363"/>
      <c r="L14" s="357"/>
      <c r="M14" s="357"/>
      <c r="N14" s="357"/>
    </row>
    <row r="15" s="355" customFormat="1" ht="24" customHeight="1" spans="1:14">
      <c r="A15" s="368" t="s">
        <v>1107</v>
      </c>
      <c r="B15" s="369">
        <v>431</v>
      </c>
      <c r="C15" s="363"/>
      <c r="D15" s="363"/>
      <c r="L15" s="357"/>
      <c r="M15" s="357"/>
      <c r="N15" s="357"/>
    </row>
    <row r="16" s="355" customFormat="1" ht="24" customHeight="1" spans="1:14">
      <c r="A16" s="368" t="s">
        <v>1108</v>
      </c>
      <c r="B16" s="369">
        <v>2660</v>
      </c>
      <c r="C16" s="363"/>
      <c r="D16" s="363"/>
      <c r="L16" s="357"/>
      <c r="M16" s="357"/>
      <c r="N16" s="357"/>
    </row>
    <row r="17" s="355" customFormat="1" ht="24" customHeight="1" spans="1:14">
      <c r="A17" s="368" t="s">
        <v>1109</v>
      </c>
      <c r="B17" s="369">
        <v>460</v>
      </c>
      <c r="C17" s="363"/>
      <c r="D17" s="363"/>
      <c r="L17" s="357"/>
      <c r="M17" s="357"/>
      <c r="N17" s="357"/>
    </row>
    <row r="18" s="355" customFormat="1" ht="24" customHeight="1" spans="1:14">
      <c r="A18" s="368" t="s">
        <v>1110</v>
      </c>
      <c r="B18" s="369"/>
      <c r="C18" s="363"/>
      <c r="D18" s="363"/>
      <c r="L18" s="357"/>
      <c r="M18" s="357"/>
      <c r="N18" s="357"/>
    </row>
    <row r="19" s="355" customFormat="1" ht="24" customHeight="1" spans="1:14">
      <c r="A19" s="368" t="s">
        <v>1111</v>
      </c>
      <c r="B19" s="369">
        <v>775</v>
      </c>
      <c r="C19" s="363"/>
      <c r="D19" s="363"/>
      <c r="L19" s="357"/>
      <c r="M19" s="357"/>
      <c r="N19" s="357"/>
    </row>
    <row r="20" s="355" customFormat="1" ht="24" customHeight="1" spans="1:14">
      <c r="A20" s="368" t="s">
        <v>1112</v>
      </c>
      <c r="B20" s="369">
        <v>253</v>
      </c>
      <c r="C20" s="363"/>
      <c r="D20" s="363"/>
      <c r="L20" s="357"/>
      <c r="M20" s="357"/>
      <c r="N20" s="357"/>
    </row>
    <row r="21" s="355" customFormat="1" ht="24" customHeight="1" spans="1:14">
      <c r="A21" s="368" t="s">
        <v>1113</v>
      </c>
      <c r="B21" s="369">
        <v>33696</v>
      </c>
      <c r="C21" s="363"/>
      <c r="D21" s="363"/>
      <c r="L21" s="357"/>
      <c r="M21" s="357"/>
      <c r="N21" s="357"/>
    </row>
    <row r="22" ht="24" customHeight="1" spans="1:2">
      <c r="A22" s="366" t="s">
        <v>1114</v>
      </c>
      <c r="B22" s="367">
        <v>38137</v>
      </c>
    </row>
    <row r="23" ht="24" customHeight="1" spans="1:2">
      <c r="A23" s="370" t="s">
        <v>1115</v>
      </c>
      <c r="B23" s="369"/>
    </row>
    <row r="24" ht="24" customHeight="1" spans="1:2">
      <c r="A24" s="372" t="s">
        <v>1116</v>
      </c>
      <c r="B24" s="369">
        <v>4226</v>
      </c>
    </row>
    <row r="25" ht="24" customHeight="1" spans="1:2">
      <c r="A25" s="372" t="s">
        <v>1117</v>
      </c>
      <c r="B25" s="369">
        <v>25</v>
      </c>
    </row>
    <row r="26" ht="24" customHeight="1" spans="1:2">
      <c r="A26" s="372" t="s">
        <v>1118</v>
      </c>
      <c r="B26" s="369"/>
    </row>
    <row r="27" ht="24" customHeight="1" spans="1:2">
      <c r="A27" s="372" t="s">
        <v>1119</v>
      </c>
      <c r="B27" s="369">
        <v>20</v>
      </c>
    </row>
    <row r="28" ht="24" customHeight="1" spans="1:2">
      <c r="A28" s="372" t="s">
        <v>1120</v>
      </c>
      <c r="B28" s="369"/>
    </row>
    <row r="29" ht="24" customHeight="1" spans="1:2">
      <c r="A29" s="372" t="s">
        <v>1121</v>
      </c>
      <c r="B29" s="369">
        <v>33866</v>
      </c>
    </row>
    <row r="30" ht="24" customHeight="1" spans="1:2">
      <c r="A30" s="366" t="s">
        <v>1122</v>
      </c>
      <c r="B30" s="369"/>
    </row>
    <row r="31" ht="24" customHeight="1" spans="1:2">
      <c r="A31" s="370" t="s">
        <v>1115</v>
      </c>
      <c r="B31" s="369"/>
    </row>
    <row r="32" ht="24" customHeight="1" spans="1:2">
      <c r="A32" s="372" t="s">
        <v>1116</v>
      </c>
      <c r="B32" s="369"/>
    </row>
    <row r="33" ht="24" customHeight="1" spans="1:2">
      <c r="A33" s="372" t="s">
        <v>1117</v>
      </c>
      <c r="B33" s="369"/>
    </row>
    <row r="34" ht="24" customHeight="1" spans="1:2">
      <c r="A34" s="372" t="s">
        <v>1119</v>
      </c>
      <c r="B34" s="369"/>
    </row>
    <row r="35" ht="24" customHeight="1" spans="1:2">
      <c r="A35" s="372" t="s">
        <v>1120</v>
      </c>
      <c r="B35" s="369"/>
    </row>
    <row r="36" ht="24" customHeight="1" spans="1:2">
      <c r="A36" s="452" t="s">
        <v>1121</v>
      </c>
      <c r="B36" s="369"/>
    </row>
    <row r="37" ht="24" customHeight="1" spans="1:2">
      <c r="A37" s="366" t="s">
        <v>1123</v>
      </c>
      <c r="B37" s="367">
        <v>168037</v>
      </c>
    </row>
    <row r="38" ht="24" customHeight="1" spans="1:2">
      <c r="A38" s="370" t="s">
        <v>1124</v>
      </c>
      <c r="B38" s="371">
        <v>158805</v>
      </c>
    </row>
    <row r="39" ht="24" customHeight="1" spans="1:2">
      <c r="A39" s="372" t="s">
        <v>1125</v>
      </c>
      <c r="B39" s="369">
        <v>9232</v>
      </c>
    </row>
    <row r="40" ht="24" customHeight="1" spans="1:2">
      <c r="A40" s="372" t="s">
        <v>1126</v>
      </c>
      <c r="B40" s="369"/>
    </row>
    <row r="41" ht="24" customHeight="1" spans="1:2">
      <c r="A41" s="366" t="s">
        <v>1127</v>
      </c>
      <c r="B41" s="367">
        <v>5894</v>
      </c>
    </row>
    <row r="42" ht="24" customHeight="1" spans="1:2">
      <c r="A42" s="372" t="s">
        <v>1128</v>
      </c>
      <c r="B42" s="369">
        <v>5894</v>
      </c>
    </row>
    <row r="43" ht="24" customHeight="1" spans="1:2">
      <c r="A43" s="372" t="s">
        <v>1129</v>
      </c>
      <c r="B43" s="369"/>
    </row>
    <row r="44" ht="24" customHeight="1" spans="1:2">
      <c r="A44" s="366" t="s">
        <v>1130</v>
      </c>
      <c r="B44" s="367">
        <v>765</v>
      </c>
    </row>
    <row r="45" ht="24" customHeight="1" spans="1:2">
      <c r="A45" s="370" t="s">
        <v>1131</v>
      </c>
      <c r="B45" s="369">
        <v>550</v>
      </c>
    </row>
    <row r="46" ht="24" customHeight="1" spans="1:2">
      <c r="A46" s="372" t="s">
        <v>1132</v>
      </c>
      <c r="B46" s="369"/>
    </row>
    <row r="47" ht="24" customHeight="1" spans="1:2">
      <c r="A47" s="372" t="s">
        <v>1133</v>
      </c>
      <c r="B47" s="369">
        <v>215</v>
      </c>
    </row>
    <row r="48" ht="24" customHeight="1" spans="1:2">
      <c r="A48" s="366" t="s">
        <v>1134</v>
      </c>
      <c r="B48" s="369"/>
    </row>
    <row r="49" ht="24" customHeight="1" spans="1:2">
      <c r="A49" s="372" t="s">
        <v>1135</v>
      </c>
      <c r="B49" s="369"/>
    </row>
    <row r="50" ht="24" customHeight="1" spans="1:2">
      <c r="A50" s="372" t="s">
        <v>1136</v>
      </c>
      <c r="B50" s="369"/>
    </row>
    <row r="51" ht="24" customHeight="1" spans="1:2">
      <c r="A51" s="366" t="s">
        <v>1137</v>
      </c>
      <c r="B51" s="367">
        <v>65111</v>
      </c>
    </row>
    <row r="52" ht="24" customHeight="1" spans="1:2">
      <c r="A52" s="370" t="s">
        <v>1138</v>
      </c>
      <c r="B52" s="369">
        <v>46303</v>
      </c>
    </row>
    <row r="53" ht="24" customHeight="1" spans="1:2">
      <c r="A53" s="372" t="s">
        <v>1139</v>
      </c>
      <c r="B53" s="369">
        <v>6078</v>
      </c>
    </row>
    <row r="54" ht="24" customHeight="1" spans="1:2">
      <c r="A54" s="372" t="s">
        <v>1140</v>
      </c>
      <c r="B54" s="369"/>
    </row>
    <row r="55" ht="24" customHeight="1" spans="1:2">
      <c r="A55" s="372" t="s">
        <v>1141</v>
      </c>
      <c r="B55" s="369">
        <v>63</v>
      </c>
    </row>
    <row r="56" ht="24" customHeight="1" spans="1:2">
      <c r="A56" s="372" t="s">
        <v>1142</v>
      </c>
      <c r="B56" s="369">
        <v>12667</v>
      </c>
    </row>
    <row r="57" ht="24" customHeight="1" spans="1:2">
      <c r="A57" s="366" t="s">
        <v>1143</v>
      </c>
      <c r="B57" s="367">
        <v>25551</v>
      </c>
    </row>
    <row r="58" ht="24" customHeight="1" spans="1:2">
      <c r="A58" s="370" t="s">
        <v>1144</v>
      </c>
      <c r="B58" s="369">
        <v>25551</v>
      </c>
    </row>
    <row r="59" ht="24" customHeight="1" spans="1:2">
      <c r="A59" s="372" t="s">
        <v>426</v>
      </c>
      <c r="B59" s="369"/>
    </row>
    <row r="60" ht="24" customHeight="1" spans="1:2">
      <c r="A60" s="372" t="s">
        <v>435</v>
      </c>
      <c r="B60" s="369"/>
    </row>
    <row r="61" ht="24" customHeight="1" spans="1:2">
      <c r="A61" s="366" t="s">
        <v>1145</v>
      </c>
      <c r="B61" s="367">
        <v>9546</v>
      </c>
    </row>
    <row r="62" ht="24" customHeight="1" spans="1:2">
      <c r="A62" s="370" t="s">
        <v>1146</v>
      </c>
      <c r="B62" s="369">
        <v>9546</v>
      </c>
    </row>
    <row r="63" ht="24" customHeight="1" spans="1:2">
      <c r="A63" s="372" t="s">
        <v>1147</v>
      </c>
      <c r="B63" s="369"/>
    </row>
    <row r="64" ht="24" customHeight="1" spans="1:2">
      <c r="A64" s="372" t="s">
        <v>1148</v>
      </c>
      <c r="B64" s="369"/>
    </row>
    <row r="65" ht="24" customHeight="1" spans="1:2">
      <c r="A65" s="366" t="s">
        <v>1149</v>
      </c>
      <c r="B65" s="369"/>
    </row>
    <row r="66" ht="24" customHeight="1" spans="1:2">
      <c r="A66" s="366" t="s">
        <v>1150</v>
      </c>
      <c r="B66" s="369"/>
    </row>
    <row r="67" ht="24" customHeight="1" spans="1:2">
      <c r="A67" s="366" t="s">
        <v>1151</v>
      </c>
      <c r="B67" s="367">
        <v>5000</v>
      </c>
    </row>
    <row r="68" ht="24" customHeight="1" spans="1:2">
      <c r="A68" s="372" t="s">
        <v>1012</v>
      </c>
      <c r="B68" s="369">
        <v>5000</v>
      </c>
    </row>
    <row r="69" ht="24" customHeight="1" spans="1:2">
      <c r="A69" s="366" t="s">
        <v>1152</v>
      </c>
      <c r="B69" s="367">
        <v>33663</v>
      </c>
    </row>
    <row r="70" ht="24" customHeight="1" spans="1:2">
      <c r="A70" s="370" t="s">
        <v>1153</v>
      </c>
      <c r="B70" s="369"/>
    </row>
    <row r="71" ht="24" customHeight="1" spans="1:2">
      <c r="A71" s="372" t="s">
        <v>202</v>
      </c>
      <c r="B71" s="369"/>
    </row>
    <row r="72" ht="24" customHeight="1" spans="1:2">
      <c r="A72" s="372" t="s">
        <v>1154</v>
      </c>
      <c r="B72" s="369"/>
    </row>
    <row r="73" ht="24" customHeight="1" spans="1:2">
      <c r="A73" s="372" t="s">
        <v>880</v>
      </c>
      <c r="B73" s="369">
        <v>33663</v>
      </c>
    </row>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showGridLines="0" showZeros="0" view="pageBreakPreview" zoomScale="115" zoomScaleNormal="100" zoomScaleSheetLayoutView="115" workbookViewId="0">
      <selection activeCell="A1" sqref="$A1:$XFD1048576"/>
    </sheetView>
  </sheetViews>
  <sheetFormatPr defaultColWidth="9" defaultRowHeight="20.25"/>
  <cols>
    <col min="1" max="1" width="48.25" style="356" customWidth="1"/>
    <col min="2" max="2" width="30.5" style="356" customWidth="1"/>
    <col min="3" max="3" width="6.75" style="354" customWidth="1"/>
    <col min="4" max="4" width="9.875" style="354" customWidth="1"/>
    <col min="5" max="6" width="9" style="354"/>
    <col min="7" max="7" width="16" style="354" customWidth="1"/>
    <col min="8" max="11" width="9" style="354"/>
    <col min="12" max="12" width="23.125" style="357" customWidth="1"/>
    <col min="13" max="14" width="19" style="357" customWidth="1"/>
    <col min="15" max="16" width="9" style="354"/>
    <col min="17" max="17" width="11.5" style="354"/>
    <col min="18" max="19" width="9" style="354"/>
    <col min="20" max="20" width="20.125" style="354" customWidth="1"/>
    <col min="21" max="16384" width="9" style="354"/>
  </cols>
  <sheetData>
    <row r="1" s="351" customFormat="1" ht="24" customHeight="1" spans="1:14">
      <c r="A1" s="351" t="s">
        <v>1155</v>
      </c>
      <c r="L1" s="373"/>
      <c r="M1" s="373"/>
      <c r="N1" s="373"/>
    </row>
    <row r="2" s="352" customFormat="1" ht="60" customHeight="1" spans="1:14">
      <c r="A2" s="358" t="s">
        <v>1156</v>
      </c>
      <c r="B2" s="358"/>
      <c r="L2" s="374"/>
      <c r="M2" s="374"/>
      <c r="N2" s="374"/>
    </row>
    <row r="3" s="353" customFormat="1" ht="27" customHeight="1" spans="1:14">
      <c r="A3" s="359"/>
      <c r="B3" s="360" t="s">
        <v>5</v>
      </c>
      <c r="L3" s="375"/>
      <c r="M3" s="375"/>
      <c r="N3" s="375"/>
    </row>
    <row r="4" s="354" customFormat="1" ht="30" customHeight="1" spans="1:17">
      <c r="A4" s="361" t="s">
        <v>6</v>
      </c>
      <c r="B4" s="362" t="s">
        <v>7</v>
      </c>
      <c r="C4" s="363"/>
      <c r="D4" s="363"/>
      <c r="E4" s="363"/>
      <c r="F4" s="363"/>
      <c r="G4" s="363"/>
      <c r="H4" s="363"/>
      <c r="I4" s="363"/>
      <c r="J4" s="363"/>
      <c r="K4" s="363"/>
      <c r="L4" s="376"/>
      <c r="M4" s="376"/>
      <c r="N4" s="377"/>
      <c r="O4" s="378"/>
      <c r="P4" s="379"/>
      <c r="Q4" s="379"/>
    </row>
    <row r="5" s="354" customFormat="1" ht="24" customHeight="1" spans="1:17">
      <c r="A5" s="364" t="s">
        <v>1097</v>
      </c>
      <c r="B5" s="365">
        <v>368843</v>
      </c>
      <c r="C5" s="363"/>
      <c r="D5" s="363"/>
      <c r="E5" s="363"/>
      <c r="F5" s="363"/>
      <c r="G5" s="363"/>
      <c r="H5" s="363"/>
      <c r="I5" s="363"/>
      <c r="J5" s="363"/>
      <c r="K5" s="363"/>
      <c r="L5" s="376"/>
      <c r="M5" s="376"/>
      <c r="N5" s="376"/>
      <c r="O5" s="380"/>
      <c r="P5" s="380"/>
      <c r="Q5" s="382"/>
    </row>
    <row r="6" s="354" customFormat="1" ht="24" customHeight="1" spans="1:17">
      <c r="A6" s="366" t="s">
        <v>1098</v>
      </c>
      <c r="B6" s="367">
        <v>83371</v>
      </c>
      <c r="C6" s="363"/>
      <c r="D6" s="363"/>
      <c r="E6" s="363"/>
      <c r="F6" s="363"/>
      <c r="G6" s="363"/>
      <c r="H6" s="363"/>
      <c r="I6" s="363"/>
      <c r="J6" s="363"/>
      <c r="K6" s="363"/>
      <c r="L6" s="376"/>
      <c r="M6" s="376"/>
      <c r="N6" s="376"/>
      <c r="O6" s="380"/>
      <c r="P6" s="380"/>
      <c r="Q6" s="382"/>
    </row>
    <row r="7" s="354" customFormat="1" ht="24" customHeight="1" spans="1:17">
      <c r="A7" s="368" t="s">
        <v>1099</v>
      </c>
      <c r="B7" s="369">
        <v>23004</v>
      </c>
      <c r="C7" s="363"/>
      <c r="D7" s="363"/>
      <c r="E7" s="363"/>
      <c r="F7" s="363"/>
      <c r="G7" s="363"/>
      <c r="H7" s="363"/>
      <c r="I7" s="363"/>
      <c r="J7" s="363"/>
      <c r="K7" s="363"/>
      <c r="L7" s="376"/>
      <c r="M7" s="376"/>
      <c r="N7" s="381"/>
      <c r="O7" s="380"/>
      <c r="P7" s="380"/>
      <c r="Q7" s="382"/>
    </row>
    <row r="8" s="354" customFormat="1" ht="24" customHeight="1" spans="1:17">
      <c r="A8" s="368" t="s">
        <v>1100</v>
      </c>
      <c r="B8" s="369">
        <v>7116</v>
      </c>
      <c r="C8" s="363"/>
      <c r="D8" s="363"/>
      <c r="E8" s="363"/>
      <c r="F8" s="363"/>
      <c r="G8" s="363"/>
      <c r="H8" s="363"/>
      <c r="I8" s="363"/>
      <c r="J8" s="363"/>
      <c r="K8" s="363"/>
      <c r="L8" s="376"/>
      <c r="M8" s="376"/>
      <c r="N8" s="381"/>
      <c r="O8" s="380"/>
      <c r="P8" s="380"/>
      <c r="Q8" s="382"/>
    </row>
    <row r="9" s="354" customFormat="1" ht="24" customHeight="1" spans="1:17">
      <c r="A9" s="368" t="s">
        <v>1101</v>
      </c>
      <c r="B9" s="369">
        <v>4105</v>
      </c>
      <c r="C9" s="363"/>
      <c r="D9" s="363"/>
      <c r="E9" s="363"/>
      <c r="F9" s="363"/>
      <c r="G9" s="363"/>
      <c r="H9" s="363"/>
      <c r="I9" s="363"/>
      <c r="J9" s="363"/>
      <c r="K9" s="363"/>
      <c r="L9" s="376"/>
      <c r="M9" s="376"/>
      <c r="N9" s="381"/>
      <c r="O9" s="380"/>
      <c r="P9" s="380"/>
      <c r="Q9" s="382"/>
    </row>
    <row r="10" s="354" customFormat="1" ht="24" customHeight="1" spans="1:17">
      <c r="A10" s="368" t="s">
        <v>1102</v>
      </c>
      <c r="B10" s="369">
        <v>49146</v>
      </c>
      <c r="C10" s="363"/>
      <c r="D10" s="363"/>
      <c r="E10" s="363"/>
      <c r="F10" s="363"/>
      <c r="G10" s="363"/>
      <c r="H10" s="363"/>
      <c r="I10" s="363"/>
      <c r="J10" s="363"/>
      <c r="K10" s="363"/>
      <c r="L10" s="376"/>
      <c r="M10" s="376"/>
      <c r="N10" s="381"/>
      <c r="O10" s="380"/>
      <c r="P10" s="380"/>
      <c r="Q10" s="382"/>
    </row>
    <row r="11" s="354" customFormat="1" ht="24" customHeight="1" spans="1:17">
      <c r="A11" s="366" t="s">
        <v>1103</v>
      </c>
      <c r="B11" s="367">
        <v>52324</v>
      </c>
      <c r="C11" s="363"/>
      <c r="D11" s="363"/>
      <c r="E11" s="363"/>
      <c r="F11" s="363"/>
      <c r="G11" s="363"/>
      <c r="H11" s="363"/>
      <c r="I11" s="363"/>
      <c r="J11" s="363"/>
      <c r="K11" s="363"/>
      <c r="L11" s="376"/>
      <c r="M11" s="376"/>
      <c r="N11" s="376"/>
      <c r="O11" s="380"/>
      <c r="P11" s="380"/>
      <c r="Q11" s="382"/>
    </row>
    <row r="12" s="354" customFormat="1" ht="24" customHeight="1" spans="1:17">
      <c r="A12" s="368" t="s">
        <v>1104</v>
      </c>
      <c r="B12" s="369">
        <v>13737</v>
      </c>
      <c r="C12" s="363"/>
      <c r="D12" s="363"/>
      <c r="E12" s="363"/>
      <c r="F12" s="363"/>
      <c r="G12" s="363"/>
      <c r="H12" s="363"/>
      <c r="I12" s="363"/>
      <c r="J12" s="363"/>
      <c r="K12" s="363"/>
      <c r="L12" s="376"/>
      <c r="M12" s="376"/>
      <c r="N12" s="376"/>
      <c r="O12" s="380"/>
      <c r="P12" s="380"/>
      <c r="Q12" s="382"/>
    </row>
    <row r="13" s="354" customFormat="1" ht="24" customHeight="1" spans="1:14">
      <c r="A13" s="368" t="s">
        <v>1105</v>
      </c>
      <c r="B13" s="369">
        <v>136</v>
      </c>
      <c r="C13" s="363"/>
      <c r="D13" s="363"/>
      <c r="L13" s="357"/>
      <c r="M13" s="357"/>
      <c r="N13" s="357"/>
    </row>
    <row r="14" s="355" customFormat="1" ht="24" customHeight="1" spans="1:14">
      <c r="A14" s="368" t="s">
        <v>1106</v>
      </c>
      <c r="B14" s="369">
        <v>176</v>
      </c>
      <c r="C14" s="363"/>
      <c r="D14" s="363"/>
      <c r="L14" s="357"/>
      <c r="M14" s="357"/>
      <c r="N14" s="357"/>
    </row>
    <row r="15" s="355" customFormat="1" ht="24" customHeight="1" spans="1:14">
      <c r="A15" s="368" t="s">
        <v>1107</v>
      </c>
      <c r="B15" s="369">
        <v>431</v>
      </c>
      <c r="C15" s="363"/>
      <c r="D15" s="363"/>
      <c r="L15" s="357"/>
      <c r="M15" s="357"/>
      <c r="N15" s="357"/>
    </row>
    <row r="16" s="355" customFormat="1" ht="24" customHeight="1" spans="1:14">
      <c r="A16" s="368" t="s">
        <v>1108</v>
      </c>
      <c r="B16" s="369">
        <v>2660</v>
      </c>
      <c r="C16" s="363"/>
      <c r="D16" s="363"/>
      <c r="L16" s="357"/>
      <c r="M16" s="357"/>
      <c r="N16" s="357"/>
    </row>
    <row r="17" s="355" customFormat="1" ht="24" customHeight="1" spans="1:14">
      <c r="A17" s="368" t="s">
        <v>1109</v>
      </c>
      <c r="B17" s="369">
        <v>460</v>
      </c>
      <c r="C17" s="363"/>
      <c r="D17" s="363"/>
      <c r="L17" s="357"/>
      <c r="M17" s="357"/>
      <c r="N17" s="357"/>
    </row>
    <row r="18" s="355" customFormat="1" ht="24" customHeight="1" spans="1:14">
      <c r="A18" s="368" t="s">
        <v>1110</v>
      </c>
      <c r="B18" s="369"/>
      <c r="C18" s="363"/>
      <c r="D18" s="363"/>
      <c r="L18" s="357"/>
      <c r="M18" s="357"/>
      <c r="N18" s="357"/>
    </row>
    <row r="19" s="355" customFormat="1" ht="24" customHeight="1" spans="1:14">
      <c r="A19" s="368" t="s">
        <v>1111</v>
      </c>
      <c r="B19" s="369">
        <v>775</v>
      </c>
      <c r="C19" s="363"/>
      <c r="D19" s="363"/>
      <c r="L19" s="357"/>
      <c r="M19" s="357"/>
      <c r="N19" s="357"/>
    </row>
    <row r="20" s="355" customFormat="1" ht="24" customHeight="1" spans="1:14">
      <c r="A20" s="368" t="s">
        <v>1112</v>
      </c>
      <c r="B20" s="369">
        <v>253</v>
      </c>
      <c r="C20" s="363"/>
      <c r="D20" s="363"/>
      <c r="L20" s="357"/>
      <c r="M20" s="357"/>
      <c r="N20" s="357"/>
    </row>
    <row r="21" s="355" customFormat="1" ht="24" customHeight="1" spans="1:14">
      <c r="A21" s="368" t="s">
        <v>1113</v>
      </c>
      <c r="B21" s="369">
        <v>33696</v>
      </c>
      <c r="C21" s="363"/>
      <c r="D21" s="363"/>
      <c r="L21" s="357"/>
      <c r="M21" s="357"/>
      <c r="N21" s="357"/>
    </row>
    <row r="22" ht="24" customHeight="1" spans="1:2">
      <c r="A22" s="366" t="s">
        <v>1157</v>
      </c>
      <c r="B22" s="367">
        <v>168037</v>
      </c>
    </row>
    <row r="23" ht="24" customHeight="1" spans="1:2">
      <c r="A23" s="370" t="s">
        <v>1124</v>
      </c>
      <c r="B23" s="371">
        <v>158805</v>
      </c>
    </row>
    <row r="24" ht="24" customHeight="1" spans="1:2">
      <c r="A24" s="372" t="s">
        <v>1125</v>
      </c>
      <c r="B24" s="369">
        <v>9232</v>
      </c>
    </row>
    <row r="25" ht="24" customHeight="1" spans="1:2">
      <c r="A25" s="372" t="s">
        <v>1126</v>
      </c>
      <c r="B25" s="369"/>
    </row>
    <row r="26" ht="24" customHeight="1" spans="1:2">
      <c r="A26" s="366" t="s">
        <v>1158</v>
      </c>
      <c r="B26" s="367">
        <v>65111</v>
      </c>
    </row>
    <row r="27" ht="24" customHeight="1" spans="1:2">
      <c r="A27" s="370" t="s">
        <v>1138</v>
      </c>
      <c r="B27" s="369">
        <v>46303</v>
      </c>
    </row>
    <row r="28" ht="24" customHeight="1" spans="1:2">
      <c r="A28" s="372" t="s">
        <v>1139</v>
      </c>
      <c r="B28" s="369">
        <v>6078</v>
      </c>
    </row>
    <row r="29" ht="24" customHeight="1" spans="1:2">
      <c r="A29" s="372" t="s">
        <v>1140</v>
      </c>
      <c r="B29" s="369"/>
    </row>
    <row r="30" ht="24" customHeight="1" spans="1:2">
      <c r="A30" s="372" t="s">
        <v>1141</v>
      </c>
      <c r="B30" s="369">
        <v>63</v>
      </c>
    </row>
    <row r="31" ht="24" customHeight="1" spans="1:2">
      <c r="A31" s="372" t="s">
        <v>1142</v>
      </c>
      <c r="B31" s="369">
        <v>12667</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sheetData>
  <mergeCells count="1">
    <mergeCell ref="A2:B2"/>
  </mergeCells>
  <printOptions horizontalCentered="1"/>
  <pageMargins left="0.590277777777778" right="0.590277777777778" top="0.786805555555556" bottom="0.786805555555556" header="0.5" footer="0.5"/>
  <pageSetup paperSize="9" scale="76" orientation="portrait" horizontalDpi="6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1"/>
  <sheetViews>
    <sheetView view="pageBreakPreview" zoomScale="115" zoomScaleNormal="100" zoomScaleSheetLayoutView="115" workbookViewId="0">
      <selection activeCell="F13" sqref="F13"/>
    </sheetView>
  </sheetViews>
  <sheetFormatPr defaultColWidth="9" defaultRowHeight="14.25" outlineLevelCol="2"/>
  <cols>
    <col min="1" max="1" width="45.75" customWidth="1"/>
    <col min="2" max="3" width="15.625" customWidth="1"/>
  </cols>
  <sheetData>
    <row r="1" s="410" customFormat="1" ht="24" customHeight="1" spans="1:3">
      <c r="A1" s="411" t="s">
        <v>1159</v>
      </c>
      <c r="B1" s="412"/>
      <c r="C1" s="413"/>
    </row>
    <row r="2" s="165" customFormat="1" ht="60" customHeight="1" spans="1:3">
      <c r="A2" s="414" t="s">
        <v>1160</v>
      </c>
      <c r="B2" s="414"/>
      <c r="C2" s="414"/>
    </row>
    <row r="3" s="166" customFormat="1" ht="27" customHeight="1" spans="1:3">
      <c r="A3" s="415"/>
      <c r="B3" s="415"/>
      <c r="C3" s="416" t="s">
        <v>5</v>
      </c>
    </row>
    <row r="4" s="54" customFormat="1" ht="25" customHeight="1" spans="1:3">
      <c r="A4" s="417" t="s">
        <v>1161</v>
      </c>
      <c r="B4" s="417" t="s">
        <v>1162</v>
      </c>
      <c r="C4" s="437" t="s">
        <v>1163</v>
      </c>
    </row>
    <row r="5" s="54" customFormat="1" ht="24" customHeight="1" spans="1:3">
      <c r="A5" s="417" t="s">
        <v>37</v>
      </c>
      <c r="B5" s="438">
        <v>351936</v>
      </c>
      <c r="C5" s="439">
        <v>276115</v>
      </c>
    </row>
    <row r="6" s="54" customFormat="1" ht="24" customHeight="1" spans="1:3">
      <c r="A6" s="421" t="s">
        <v>1164</v>
      </c>
      <c r="B6" s="438">
        <v>322122</v>
      </c>
      <c r="C6" s="440">
        <v>265248</v>
      </c>
    </row>
    <row r="7" s="54" customFormat="1" ht="24" customHeight="1" spans="1:3">
      <c r="A7" s="441" t="s">
        <v>1165</v>
      </c>
      <c r="B7" s="442">
        <v>85323</v>
      </c>
      <c r="C7" s="443">
        <v>88710</v>
      </c>
    </row>
    <row r="8" s="54" customFormat="1" ht="24" customHeight="1" spans="1:3">
      <c r="A8" s="441" t="s">
        <v>1166</v>
      </c>
      <c r="B8" s="442">
        <v>26823</v>
      </c>
      <c r="C8" s="442">
        <v>26823</v>
      </c>
    </row>
    <row r="9" s="54" customFormat="1" ht="24" customHeight="1" spans="1:3">
      <c r="A9" s="441" t="s">
        <v>1167</v>
      </c>
      <c r="B9" s="442">
        <v>14785</v>
      </c>
      <c r="C9" s="444">
        <v>6334</v>
      </c>
    </row>
    <row r="10" s="54" customFormat="1" ht="24" customHeight="1" spans="1:3">
      <c r="A10" s="441" t="s">
        <v>1168</v>
      </c>
      <c r="B10" s="442"/>
      <c r="C10" s="443"/>
    </row>
    <row r="11" s="54" customFormat="1" ht="24" customHeight="1" spans="1:3">
      <c r="A11" s="441" t="s">
        <v>1169</v>
      </c>
      <c r="B11" s="442"/>
      <c r="C11" s="443"/>
    </row>
    <row r="12" s="54" customFormat="1" ht="24" customHeight="1" spans="1:3">
      <c r="A12" s="441" t="s">
        <v>1170</v>
      </c>
      <c r="B12" s="442">
        <v>2277</v>
      </c>
      <c r="C12" s="443">
        <v>2277</v>
      </c>
    </row>
    <row r="13" s="54" customFormat="1" ht="24" customHeight="1" spans="1:3">
      <c r="A13" s="441" t="s">
        <v>1171</v>
      </c>
      <c r="B13" s="442"/>
      <c r="C13" s="443"/>
    </row>
    <row r="14" s="54" customFormat="1" ht="24" customHeight="1" spans="1:3">
      <c r="A14" s="441" t="s">
        <v>1172</v>
      </c>
      <c r="B14" s="442">
        <v>27363</v>
      </c>
      <c r="C14" s="443">
        <v>27363</v>
      </c>
    </row>
    <row r="15" s="54" customFormat="1" ht="24" customHeight="1" spans="1:3">
      <c r="A15" s="441" t="s">
        <v>1173</v>
      </c>
      <c r="B15" s="442">
        <v>1260</v>
      </c>
      <c r="C15" s="443">
        <v>1134</v>
      </c>
    </row>
    <row r="16" s="54" customFormat="1" ht="24" customHeight="1" spans="1:3">
      <c r="A16" s="441" t="s">
        <v>1174</v>
      </c>
      <c r="B16" s="442">
        <v>16782</v>
      </c>
      <c r="C16" s="443">
        <v>7321</v>
      </c>
    </row>
    <row r="17" s="432" customFormat="1" ht="24" customHeight="1" spans="1:3">
      <c r="A17" s="441" t="s">
        <v>1175</v>
      </c>
      <c r="B17" s="445"/>
      <c r="C17" s="446"/>
    </row>
    <row r="18" s="432" customFormat="1" ht="24" customHeight="1" spans="1:3">
      <c r="A18" s="441" t="s">
        <v>1176</v>
      </c>
      <c r="B18" s="447"/>
      <c r="C18" s="448"/>
    </row>
    <row r="19" s="54" customFormat="1" ht="24" customHeight="1" spans="1:3">
      <c r="A19" s="441" t="s">
        <v>1177</v>
      </c>
      <c r="B19" s="442"/>
      <c r="C19" s="449"/>
    </row>
    <row r="20" s="54" customFormat="1" ht="24" customHeight="1" spans="1:3">
      <c r="A20" s="441" t="s">
        <v>1178</v>
      </c>
      <c r="B20" s="442">
        <v>2204</v>
      </c>
      <c r="C20" s="449"/>
    </row>
    <row r="21" s="54" customFormat="1" ht="24" customHeight="1" spans="1:3">
      <c r="A21" s="441" t="s">
        <v>1179</v>
      </c>
      <c r="B21" s="442">
        <v>22892</v>
      </c>
      <c r="C21" s="449">
        <v>15680</v>
      </c>
    </row>
    <row r="22" s="54" customFormat="1" ht="24" customHeight="1" spans="1:3">
      <c r="A22" s="441" t="s">
        <v>1180</v>
      </c>
      <c r="B22" s="442">
        <v>49</v>
      </c>
      <c r="C22" s="449"/>
    </row>
    <row r="23" s="54" customFormat="1" ht="24" customHeight="1" spans="1:3">
      <c r="A23" s="441" t="s">
        <v>1181</v>
      </c>
      <c r="B23" s="442">
        <v>867</v>
      </c>
      <c r="C23" s="449"/>
    </row>
    <row r="24" s="54" customFormat="1" ht="24" customHeight="1" spans="1:3">
      <c r="A24" s="441" t="s">
        <v>1182</v>
      </c>
      <c r="B24" s="442">
        <v>58801</v>
      </c>
      <c r="C24" s="449">
        <v>52269</v>
      </c>
    </row>
    <row r="25" s="54" customFormat="1" ht="24" customHeight="1" spans="1:3">
      <c r="A25" s="441" t="s">
        <v>1183</v>
      </c>
      <c r="B25" s="442">
        <v>15563</v>
      </c>
      <c r="C25" s="449">
        <v>12809</v>
      </c>
    </row>
    <row r="26" s="54" customFormat="1" ht="24" customHeight="1" spans="1:3">
      <c r="A26" s="441" t="s">
        <v>1184</v>
      </c>
      <c r="B26" s="442">
        <v>1016</v>
      </c>
      <c r="C26" s="449"/>
    </row>
    <row r="27" s="54" customFormat="1" ht="24" customHeight="1" spans="1:3">
      <c r="A27" s="441" t="s">
        <v>1185</v>
      </c>
      <c r="B27" s="447"/>
      <c r="C27" s="449"/>
    </row>
    <row r="28" s="54" customFormat="1" ht="24" customHeight="1" spans="1:3">
      <c r="A28" s="441" t="s">
        <v>1186</v>
      </c>
      <c r="B28" s="442">
        <v>32503</v>
      </c>
      <c r="C28" s="449">
        <v>17296</v>
      </c>
    </row>
    <row r="29" s="54" customFormat="1" ht="24" customHeight="1" spans="1:3">
      <c r="A29" s="441" t="s">
        <v>1187</v>
      </c>
      <c r="B29" s="442">
        <v>4739</v>
      </c>
      <c r="C29" s="449">
        <v>390</v>
      </c>
    </row>
    <row r="30" s="54" customFormat="1" ht="24" customHeight="1" spans="1:3">
      <c r="A30" s="441" t="s">
        <v>1188</v>
      </c>
      <c r="B30" s="442">
        <v>2571</v>
      </c>
      <c r="C30" s="449">
        <v>3672</v>
      </c>
    </row>
    <row r="31" s="54" customFormat="1" ht="24" customHeight="1" spans="1:3">
      <c r="A31" s="441" t="s">
        <v>1189</v>
      </c>
      <c r="B31" s="442"/>
      <c r="C31" s="449"/>
    </row>
    <row r="32" s="54" customFormat="1" ht="24" customHeight="1" spans="1:3">
      <c r="A32" s="441" t="s">
        <v>1190</v>
      </c>
      <c r="B32" s="442">
        <v>636</v>
      </c>
      <c r="C32" s="449">
        <v>308</v>
      </c>
    </row>
    <row r="33" s="54" customFormat="1" ht="24" customHeight="1" spans="1:3">
      <c r="A33" s="441" t="s">
        <v>1191</v>
      </c>
      <c r="B33" s="442"/>
      <c r="C33" s="449"/>
    </row>
    <row r="34" s="54" customFormat="1" ht="24" customHeight="1" spans="1:3">
      <c r="A34" s="441" t="s">
        <v>1192</v>
      </c>
      <c r="B34" s="442">
        <v>5668</v>
      </c>
      <c r="C34" s="449">
        <v>2861</v>
      </c>
    </row>
    <row r="35" s="54" customFormat="1" ht="24" customHeight="1" spans="1:3">
      <c r="A35" s="450" t="s">
        <v>1193</v>
      </c>
      <c r="B35" s="451">
        <v>9243</v>
      </c>
      <c r="C35" s="451">
        <v>9243</v>
      </c>
    </row>
    <row r="36" s="54" customFormat="1" ht="24" customHeight="1" spans="1:3">
      <c r="A36" s="441" t="s">
        <v>1194</v>
      </c>
      <c r="B36" s="442">
        <v>2042</v>
      </c>
      <c r="C36" s="442">
        <v>2042</v>
      </c>
    </row>
    <row r="37" s="54" customFormat="1" ht="24" customHeight="1" spans="1:3">
      <c r="A37" s="441" t="s">
        <v>1195</v>
      </c>
      <c r="B37" s="442">
        <v>1477</v>
      </c>
      <c r="C37" s="442">
        <v>1477</v>
      </c>
    </row>
    <row r="38" s="54" customFormat="1" ht="24" customHeight="1" spans="1:3">
      <c r="A38" s="441" t="s">
        <v>1196</v>
      </c>
      <c r="B38" s="442">
        <v>3479</v>
      </c>
      <c r="C38" s="442">
        <v>3479</v>
      </c>
    </row>
    <row r="39" s="54" customFormat="1" ht="24" customHeight="1" spans="1:3">
      <c r="A39" s="441" t="s">
        <v>1197</v>
      </c>
      <c r="B39" s="442">
        <v>21</v>
      </c>
      <c r="C39" s="442">
        <v>21</v>
      </c>
    </row>
    <row r="40" s="54" customFormat="1" ht="24" customHeight="1" spans="1:3">
      <c r="A40" s="441" t="s">
        <v>1198</v>
      </c>
      <c r="B40" s="442">
        <v>5276</v>
      </c>
      <c r="C40" s="442">
        <v>5276</v>
      </c>
    </row>
    <row r="41" s="54" customFormat="1" ht="24" customHeight="1" spans="1:3">
      <c r="A41" s="441" t="s">
        <v>1199</v>
      </c>
      <c r="B41" s="442">
        <v>-3052</v>
      </c>
      <c r="C41" s="442">
        <v>-3052</v>
      </c>
    </row>
    <row r="42" s="54" customFormat="1" ht="24" customHeight="1" spans="1:3">
      <c r="A42" s="429" t="s">
        <v>1200</v>
      </c>
      <c r="B42" s="449"/>
      <c r="C42" s="449"/>
    </row>
    <row r="43" s="54" customFormat="1" ht="24" customHeight="1" spans="1:3">
      <c r="A43" s="430" t="s">
        <v>1201</v>
      </c>
      <c r="B43" s="451">
        <v>20571</v>
      </c>
      <c r="C43" s="451">
        <v>1624</v>
      </c>
    </row>
    <row r="44" s="54" customFormat="1" ht="24" customHeight="1" spans="1:3">
      <c r="A44" s="441" t="s">
        <v>1202</v>
      </c>
      <c r="B44" s="442">
        <v>65</v>
      </c>
      <c r="C44" s="449"/>
    </row>
    <row r="45" s="54" customFormat="1" ht="24" customHeight="1" spans="1:3">
      <c r="A45" s="441" t="s">
        <v>1203</v>
      </c>
      <c r="B45" s="442"/>
      <c r="C45" s="449"/>
    </row>
    <row r="46" s="54" customFormat="1" ht="24" customHeight="1" spans="1:3">
      <c r="A46" s="441" t="s">
        <v>1204</v>
      </c>
      <c r="B46" s="442">
        <v>5</v>
      </c>
      <c r="C46" s="449"/>
    </row>
    <row r="47" s="54" customFormat="1" ht="24" customHeight="1" spans="1:3">
      <c r="A47" s="441" t="s">
        <v>1205</v>
      </c>
      <c r="B47" s="442">
        <v>20</v>
      </c>
      <c r="C47" s="449"/>
    </row>
    <row r="48" s="54" customFormat="1" ht="24" customHeight="1" spans="1:3">
      <c r="A48" s="441" t="s">
        <v>1206</v>
      </c>
      <c r="B48" s="442"/>
      <c r="C48" s="449"/>
    </row>
    <row r="49" s="54" customFormat="1" ht="24" customHeight="1" spans="1:3">
      <c r="A49" s="441" t="s">
        <v>1207</v>
      </c>
      <c r="B49" s="442">
        <v>304</v>
      </c>
      <c r="C49" s="449"/>
    </row>
    <row r="50" s="54" customFormat="1" ht="24" customHeight="1" spans="1:3">
      <c r="A50" s="441" t="s">
        <v>1208</v>
      </c>
      <c r="B50" s="442">
        <v>77</v>
      </c>
      <c r="C50" s="449"/>
    </row>
    <row r="51" s="54" customFormat="1" ht="24" customHeight="1" spans="1:3">
      <c r="A51" s="441" t="s">
        <v>1209</v>
      </c>
      <c r="B51" s="442"/>
      <c r="C51" s="449"/>
    </row>
    <row r="52" s="54" customFormat="1" ht="24" customHeight="1" spans="1:3">
      <c r="A52" s="441" t="s">
        <v>1210</v>
      </c>
      <c r="B52" s="442">
        <v>413</v>
      </c>
      <c r="C52" s="449">
        <v>383</v>
      </c>
    </row>
    <row r="53" s="54" customFormat="1" ht="24" customHeight="1" spans="1:3">
      <c r="A53" s="441" t="s">
        <v>1211</v>
      </c>
      <c r="B53" s="442">
        <v>613</v>
      </c>
      <c r="C53" s="449"/>
    </row>
    <row r="54" s="54" customFormat="1" ht="24" customHeight="1" spans="1:3">
      <c r="A54" s="441" t="s">
        <v>1212</v>
      </c>
      <c r="B54" s="442">
        <v>1736</v>
      </c>
      <c r="C54" s="449"/>
    </row>
    <row r="55" s="54" customFormat="1" ht="24" customHeight="1" spans="1:3">
      <c r="A55" s="441" t="s">
        <v>1213</v>
      </c>
      <c r="B55" s="442">
        <v>10276</v>
      </c>
      <c r="C55" s="449">
        <v>1085</v>
      </c>
    </row>
    <row r="56" s="54" customFormat="1" ht="24" customHeight="1" spans="1:3">
      <c r="A56" s="441" t="s">
        <v>1214</v>
      </c>
      <c r="B56" s="442">
        <v>1354</v>
      </c>
      <c r="C56" s="449"/>
    </row>
    <row r="57" s="54" customFormat="1" ht="24" customHeight="1" spans="1:3">
      <c r="A57" s="441" t="s">
        <v>1215</v>
      </c>
      <c r="B57" s="442">
        <v>509</v>
      </c>
      <c r="C57" s="449">
        <v>130</v>
      </c>
    </row>
    <row r="58" s="54" customFormat="1" ht="24" customHeight="1" spans="1:3">
      <c r="A58" s="441" t="s">
        <v>1216</v>
      </c>
      <c r="B58" s="442"/>
      <c r="C58" s="449"/>
    </row>
    <row r="59" s="54" customFormat="1" ht="24" customHeight="1" spans="1:3">
      <c r="A59" s="441" t="s">
        <v>1217</v>
      </c>
      <c r="B59" s="442">
        <v>310</v>
      </c>
      <c r="C59" s="449"/>
    </row>
    <row r="60" s="54" customFormat="1" ht="24" customHeight="1" spans="1:3">
      <c r="A60" s="441" t="s">
        <v>1218</v>
      </c>
      <c r="B60" s="442">
        <v>-153</v>
      </c>
      <c r="C60" s="449"/>
    </row>
    <row r="61" s="54" customFormat="1" ht="24" customHeight="1" spans="1:3">
      <c r="A61" s="441" t="s">
        <v>1219</v>
      </c>
      <c r="B61" s="442">
        <v>3596</v>
      </c>
      <c r="C61" s="449"/>
    </row>
    <row r="62" s="54" customFormat="1" ht="24" customHeight="1" spans="1:3">
      <c r="A62" s="441" t="s">
        <v>1220</v>
      </c>
      <c r="B62" s="442">
        <v>500</v>
      </c>
      <c r="C62" s="449"/>
    </row>
    <row r="63" s="54" customFormat="1" ht="24" customHeight="1" spans="1:3">
      <c r="A63" s="441" t="s">
        <v>1221</v>
      </c>
      <c r="B63" s="442">
        <v>604</v>
      </c>
      <c r="C63" s="449">
        <v>26</v>
      </c>
    </row>
    <row r="64" s="54" customFormat="1" ht="24" customHeight="1" spans="1:3">
      <c r="A64" s="441" t="s">
        <v>1222</v>
      </c>
      <c r="B64" s="442">
        <v>342</v>
      </c>
      <c r="C64" s="449"/>
    </row>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sheetData>
  <mergeCells count="1">
    <mergeCell ref="A2:C2"/>
  </mergeCells>
  <printOptions horizontalCentered="1"/>
  <pageMargins left="0.590277777777778" right="0.590277777777778" top="0.786805555555556" bottom="0.786805555555556" header="0.5" footer="0.5"/>
  <pageSetup paperSize="9" scale="45" orientation="portrait" horizontalDpi="6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0"/>
  <sheetViews>
    <sheetView workbookViewId="0">
      <selection activeCell="I9" sqref="I9"/>
    </sheetView>
  </sheetViews>
  <sheetFormatPr defaultColWidth="9" defaultRowHeight="14.25" outlineLevelCol="2"/>
  <cols>
    <col min="1" max="1" width="45.75" customWidth="1"/>
    <col min="2" max="3" width="15.625" customWidth="1"/>
  </cols>
  <sheetData>
    <row r="1" s="410" customFormat="1" ht="24" customHeight="1" spans="1:3">
      <c r="A1" s="411" t="s">
        <v>1223</v>
      </c>
      <c r="B1" s="412"/>
      <c r="C1" s="413"/>
    </row>
    <row r="2" s="165" customFormat="1" ht="60" customHeight="1" spans="1:3">
      <c r="A2" s="414" t="s">
        <v>1224</v>
      </c>
      <c r="B2" s="414"/>
      <c r="C2" s="414"/>
    </row>
    <row r="3" s="166" customFormat="1" ht="27" customHeight="1" spans="1:3">
      <c r="A3" s="415"/>
      <c r="B3" s="415"/>
      <c r="C3" s="416" t="s">
        <v>5</v>
      </c>
    </row>
    <row r="4" s="54" customFormat="1" ht="25" customHeight="1" spans="1:3">
      <c r="A4" s="417" t="s">
        <v>1161</v>
      </c>
      <c r="B4" s="418" t="s">
        <v>1162</v>
      </c>
      <c r="C4" s="419" t="s">
        <v>1163</v>
      </c>
    </row>
    <row r="5" s="54" customFormat="1" ht="24" customHeight="1" spans="1:3">
      <c r="A5" s="417" t="s">
        <v>37</v>
      </c>
      <c r="B5" s="417"/>
      <c r="C5" s="420"/>
    </row>
    <row r="6" s="54" customFormat="1" ht="24" customHeight="1" spans="1:3">
      <c r="A6" s="421" t="s">
        <v>1164</v>
      </c>
      <c r="B6" s="421"/>
      <c r="C6" s="422"/>
    </row>
    <row r="7" s="54" customFormat="1" ht="24" customHeight="1" spans="1:3">
      <c r="A7" s="423" t="s">
        <v>1225</v>
      </c>
      <c r="B7" s="424"/>
      <c r="C7" s="425"/>
    </row>
    <row r="8" s="54" customFormat="1" ht="24" customHeight="1" spans="1:3">
      <c r="A8" s="429" t="s">
        <v>1226</v>
      </c>
      <c r="B8" s="426"/>
      <c r="C8" s="425"/>
    </row>
    <row r="9" s="54" customFormat="1" ht="24" customHeight="1" spans="1:3">
      <c r="A9" s="429" t="s">
        <v>1227</v>
      </c>
      <c r="B9" s="427"/>
      <c r="C9" s="428"/>
    </row>
    <row r="10" s="54" customFormat="1" ht="24" customHeight="1" spans="1:3">
      <c r="A10" s="429" t="s">
        <v>1228</v>
      </c>
      <c r="B10" s="424"/>
      <c r="C10" s="425"/>
    </row>
    <row r="11" s="54" customFormat="1" ht="24" customHeight="1" spans="1:3">
      <c r="A11" s="429" t="s">
        <v>1229</v>
      </c>
      <c r="B11" s="424"/>
      <c r="C11" s="425"/>
    </row>
    <row r="12" s="54" customFormat="1" ht="24" customHeight="1" spans="1:3">
      <c r="A12" s="429" t="s">
        <v>1230</v>
      </c>
      <c r="B12" s="426"/>
      <c r="C12" s="425"/>
    </row>
    <row r="13" s="432" customFormat="1" ht="24" customHeight="1" spans="1:3">
      <c r="A13" s="429" t="s">
        <v>1231</v>
      </c>
      <c r="B13" s="430"/>
      <c r="C13" s="433"/>
    </row>
    <row r="14" s="432" customFormat="1" ht="24" customHeight="1" spans="1:3">
      <c r="A14" s="434" t="s">
        <v>1232</v>
      </c>
      <c r="B14" s="424"/>
      <c r="C14" s="433"/>
    </row>
    <row r="15" s="432" customFormat="1" ht="24" customHeight="1" spans="1:3">
      <c r="A15" s="423" t="s">
        <v>1233</v>
      </c>
      <c r="B15" s="426"/>
      <c r="C15" s="435"/>
    </row>
    <row r="16" s="54" customFormat="1" ht="24" customHeight="1" spans="1:3">
      <c r="A16" s="429" t="s">
        <v>1234</v>
      </c>
      <c r="B16" s="173"/>
      <c r="C16" s="173"/>
    </row>
    <row r="17" s="54" customFormat="1" ht="24" customHeight="1" spans="1:3">
      <c r="A17" s="429" t="s">
        <v>1235</v>
      </c>
      <c r="B17" s="173"/>
      <c r="C17" s="173"/>
    </row>
    <row r="18" s="54" customFormat="1" ht="24" customHeight="1" spans="1:3">
      <c r="A18" s="429" t="s">
        <v>1235</v>
      </c>
      <c r="B18" s="173"/>
      <c r="C18" s="173"/>
    </row>
    <row r="19" s="54" customFormat="1" ht="24" customHeight="1" spans="1:3">
      <c r="A19" s="434" t="s">
        <v>1193</v>
      </c>
      <c r="B19" s="173"/>
      <c r="C19" s="173"/>
    </row>
    <row r="20" s="54" customFormat="1" ht="24" customHeight="1" spans="1:3">
      <c r="A20" s="429" t="s">
        <v>1236</v>
      </c>
      <c r="B20" s="173"/>
      <c r="C20" s="173"/>
    </row>
    <row r="21" s="54" customFormat="1" ht="24" customHeight="1" spans="1:3">
      <c r="A21" s="429" t="s">
        <v>1237</v>
      </c>
      <c r="B21" s="173"/>
      <c r="C21" s="173"/>
    </row>
    <row r="22" s="54" customFormat="1" ht="24" customHeight="1" spans="1:3">
      <c r="A22" s="429" t="s">
        <v>1238</v>
      </c>
      <c r="B22" s="173"/>
      <c r="C22" s="173"/>
    </row>
    <row r="23" s="54" customFormat="1" ht="24" customHeight="1" spans="1:3">
      <c r="A23" s="429" t="s">
        <v>1239</v>
      </c>
      <c r="B23" s="173"/>
      <c r="C23" s="173"/>
    </row>
    <row r="24" s="54" customFormat="1" ht="24" customHeight="1" spans="1:3">
      <c r="A24" s="429" t="s">
        <v>1240</v>
      </c>
      <c r="B24" s="173"/>
      <c r="C24" s="173"/>
    </row>
    <row r="25" s="54" customFormat="1" ht="24" customHeight="1" spans="1:3">
      <c r="A25" s="429" t="s">
        <v>1241</v>
      </c>
      <c r="B25" s="173"/>
      <c r="C25" s="173"/>
    </row>
    <row r="26" s="54" customFormat="1" ht="24" customHeight="1" spans="1:3">
      <c r="A26" s="429" t="s">
        <v>1200</v>
      </c>
      <c r="B26" s="173"/>
      <c r="C26" s="173"/>
    </row>
    <row r="27" s="54" customFormat="1" ht="24" customHeight="1" spans="1:3">
      <c r="A27" s="430" t="s">
        <v>1201</v>
      </c>
      <c r="B27" s="173"/>
      <c r="C27" s="173"/>
    </row>
    <row r="28" s="54" customFormat="1" ht="24" customHeight="1" spans="1:3">
      <c r="A28" s="423" t="s">
        <v>1242</v>
      </c>
      <c r="B28" s="173"/>
      <c r="C28" s="173"/>
    </row>
    <row r="29" s="54" customFormat="1" ht="24" customHeight="1" spans="1:3">
      <c r="A29" s="436" t="s">
        <v>1243</v>
      </c>
      <c r="B29" s="173"/>
      <c r="C29" s="173"/>
    </row>
    <row r="30" s="54" customFormat="1" ht="24" customHeight="1" spans="1:3">
      <c r="A30" s="173" t="s">
        <v>1244</v>
      </c>
      <c r="B30" s="173"/>
      <c r="C30" s="173"/>
    </row>
    <row r="31" s="54" customFormat="1" ht="24" customHeight="1" spans="1:3">
      <c r="A31" s="173" t="s">
        <v>1244</v>
      </c>
      <c r="B31" s="173"/>
      <c r="C31" s="173"/>
    </row>
    <row r="32" s="54" customFormat="1" ht="24" customHeight="1" spans="1:3">
      <c r="A32" s="173"/>
      <c r="B32" s="173"/>
      <c r="C32" s="173"/>
    </row>
    <row r="33" s="54" customFormat="1" ht="24" customHeight="1" spans="1:3">
      <c r="A33" s="173"/>
      <c r="B33" s="173"/>
      <c r="C33" s="173"/>
    </row>
    <row r="34" customFormat="1" ht="24" customHeight="1" spans="1:1">
      <c r="A34" s="431" t="s">
        <v>1245</v>
      </c>
    </row>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row r="95" customFormat="1" ht="24" customHeight="1"/>
    <row r="96" customFormat="1" ht="24" customHeight="1"/>
    <row r="97" customFormat="1" ht="24" customHeight="1"/>
    <row r="98" customFormat="1" ht="24" customHeight="1"/>
    <row r="99" customFormat="1" ht="24" customHeight="1"/>
    <row r="100" customFormat="1" ht="24" customHeight="1"/>
  </sheetData>
  <mergeCells count="1">
    <mergeCell ref="A2:C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7"/>
  <sheetViews>
    <sheetView topLeftCell="A9" workbookViewId="0">
      <selection activeCell="G11" sqref="G11"/>
    </sheetView>
  </sheetViews>
  <sheetFormatPr defaultColWidth="9" defaultRowHeight="14.25" outlineLevelCol="2"/>
  <cols>
    <col min="1" max="1" width="45.75" customWidth="1"/>
    <col min="2" max="3" width="15.625" customWidth="1"/>
  </cols>
  <sheetData>
    <row r="1" s="410" customFormat="1" ht="24" customHeight="1" spans="1:3">
      <c r="A1" s="411" t="s">
        <v>1246</v>
      </c>
      <c r="B1" s="412"/>
      <c r="C1" s="413"/>
    </row>
    <row r="2" s="165" customFormat="1" ht="60" customHeight="1" spans="1:3">
      <c r="A2" s="414" t="s">
        <v>1247</v>
      </c>
      <c r="B2" s="414"/>
      <c r="C2" s="414"/>
    </row>
    <row r="3" s="166" customFormat="1" ht="27" customHeight="1" spans="1:3">
      <c r="A3" s="415"/>
      <c r="B3" s="415"/>
      <c r="C3" s="416" t="s">
        <v>5</v>
      </c>
    </row>
    <row r="4" s="54" customFormat="1" ht="25" customHeight="1" spans="1:3">
      <c r="A4" s="417" t="s">
        <v>1248</v>
      </c>
      <c r="B4" s="418" t="s">
        <v>1162</v>
      </c>
      <c r="C4" s="419" t="s">
        <v>1163</v>
      </c>
    </row>
    <row r="5" s="54" customFormat="1" ht="24" customHeight="1" spans="1:3">
      <c r="A5" s="417" t="s">
        <v>37</v>
      </c>
      <c r="B5" s="417"/>
      <c r="C5" s="420"/>
    </row>
    <row r="6" s="54" customFormat="1" ht="24" customHeight="1" spans="1:3">
      <c r="A6" s="421" t="s">
        <v>1164</v>
      </c>
      <c r="B6" s="421"/>
      <c r="C6" s="422"/>
    </row>
    <row r="7" s="54" customFormat="1" ht="24" customHeight="1" spans="1:3">
      <c r="A7" s="423" t="s">
        <v>1249</v>
      </c>
      <c r="B7" s="424"/>
      <c r="C7" s="425"/>
    </row>
    <row r="8" s="54" customFormat="1" ht="24" customHeight="1" spans="1:3">
      <c r="A8" s="423" t="s">
        <v>1249</v>
      </c>
      <c r="B8" s="426"/>
      <c r="C8" s="425"/>
    </row>
    <row r="9" s="54" customFormat="1" ht="24" customHeight="1" spans="1:3">
      <c r="A9" s="423" t="s">
        <v>1249</v>
      </c>
      <c r="B9" s="427"/>
      <c r="C9" s="428"/>
    </row>
    <row r="10" s="54" customFormat="1" ht="24" customHeight="1" spans="1:3">
      <c r="A10" s="423" t="s">
        <v>1249</v>
      </c>
      <c r="B10" s="424"/>
      <c r="C10" s="425"/>
    </row>
    <row r="11" s="54" customFormat="1" ht="24" customHeight="1" spans="1:3">
      <c r="A11" s="423" t="s">
        <v>1249</v>
      </c>
      <c r="B11" s="424"/>
      <c r="C11" s="425"/>
    </row>
    <row r="12" s="54" customFormat="1" ht="24" customHeight="1" spans="1:3">
      <c r="A12" s="423" t="s">
        <v>1249</v>
      </c>
      <c r="B12" s="426"/>
      <c r="C12" s="425"/>
    </row>
    <row r="13" s="54" customFormat="1" ht="24" customHeight="1" spans="1:3">
      <c r="A13" s="423" t="s">
        <v>1250</v>
      </c>
      <c r="B13" s="426"/>
      <c r="C13" s="425"/>
    </row>
    <row r="14" s="54" customFormat="1" ht="24" customHeight="1" spans="1:3">
      <c r="A14" s="429" t="s">
        <v>1193</v>
      </c>
      <c r="B14" s="173"/>
      <c r="C14" s="173"/>
    </row>
    <row r="15" s="54" customFormat="1" ht="24" customHeight="1" spans="1:3">
      <c r="A15" s="429" t="s">
        <v>1249</v>
      </c>
      <c r="B15" s="173"/>
      <c r="C15" s="173"/>
    </row>
    <row r="16" s="54" customFormat="1" ht="24" customHeight="1" spans="1:3">
      <c r="A16" s="429" t="s">
        <v>1249</v>
      </c>
      <c r="B16" s="173"/>
      <c r="C16" s="173"/>
    </row>
    <row r="17" s="54" customFormat="1" ht="24" customHeight="1" spans="1:3">
      <c r="A17" s="429" t="s">
        <v>1249</v>
      </c>
      <c r="B17" s="173"/>
      <c r="C17" s="173"/>
    </row>
    <row r="18" s="54" customFormat="1" ht="24" customHeight="1" spans="1:3">
      <c r="A18" s="429" t="s">
        <v>1250</v>
      </c>
      <c r="B18" s="173"/>
      <c r="C18" s="173"/>
    </row>
    <row r="19" s="54" customFormat="1" ht="24" customHeight="1" spans="1:3">
      <c r="A19" s="429" t="s">
        <v>1251</v>
      </c>
      <c r="B19" s="173"/>
      <c r="C19" s="173"/>
    </row>
    <row r="20" s="54" customFormat="1" ht="24" customHeight="1" spans="1:3">
      <c r="A20" s="429" t="s">
        <v>1249</v>
      </c>
      <c r="B20" s="173"/>
      <c r="C20" s="173"/>
    </row>
    <row r="21" s="54" customFormat="1" ht="24" customHeight="1" spans="1:3">
      <c r="A21" s="429" t="s">
        <v>1249</v>
      </c>
      <c r="B21" s="173"/>
      <c r="C21" s="173"/>
    </row>
    <row r="22" s="54" customFormat="1" ht="24" customHeight="1" spans="1:3">
      <c r="A22" s="429" t="s">
        <v>1249</v>
      </c>
      <c r="B22" s="173"/>
      <c r="C22" s="173"/>
    </row>
    <row r="23" s="54" customFormat="1" ht="24" customHeight="1" spans="1:3">
      <c r="A23" s="429" t="s">
        <v>1250</v>
      </c>
      <c r="B23" s="173"/>
      <c r="C23" s="173"/>
    </row>
    <row r="24" s="54" customFormat="1" ht="24" customHeight="1" spans="1:3">
      <c r="A24" s="430" t="s">
        <v>1201</v>
      </c>
      <c r="B24" s="173"/>
      <c r="C24" s="173"/>
    </row>
    <row r="25" s="54" customFormat="1" ht="24" customHeight="1" spans="1:3">
      <c r="A25" s="423" t="s">
        <v>1249</v>
      </c>
      <c r="B25" s="173"/>
      <c r="C25" s="173"/>
    </row>
    <row r="26" s="54" customFormat="1" ht="24" customHeight="1" spans="1:3">
      <c r="A26" s="423" t="s">
        <v>1249</v>
      </c>
      <c r="B26" s="173"/>
      <c r="C26" s="173"/>
    </row>
    <row r="27" s="54" customFormat="1" ht="24" customHeight="1" spans="1:3">
      <c r="A27" s="423" t="s">
        <v>1249</v>
      </c>
      <c r="B27" s="173"/>
      <c r="C27" s="173"/>
    </row>
    <row r="28" s="54" customFormat="1" ht="24" customHeight="1" spans="1:3">
      <c r="A28" s="423" t="s">
        <v>1249</v>
      </c>
      <c r="B28" s="173"/>
      <c r="C28" s="173"/>
    </row>
    <row r="29" s="54" customFormat="1" ht="24" customHeight="1" spans="1:3">
      <c r="A29" s="173" t="s">
        <v>1252</v>
      </c>
      <c r="B29" s="173"/>
      <c r="C29" s="173"/>
    </row>
    <row r="30" s="54" customFormat="1" ht="24" customHeight="1" spans="1:3">
      <c r="A30" s="173"/>
      <c r="B30" s="173"/>
      <c r="C30" s="173"/>
    </row>
    <row r="31" customFormat="1" ht="24" customHeight="1" spans="1:1">
      <c r="A31" s="431" t="s">
        <v>1253</v>
      </c>
    </row>
    <row r="32" customFormat="1" ht="24" customHeight="1"/>
    <row r="33" customFormat="1" ht="24" customHeight="1"/>
    <row r="34" customFormat="1" ht="24" customHeight="1"/>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row r="95" customFormat="1" ht="24" customHeight="1"/>
    <row r="96" customFormat="1" ht="24" customHeight="1"/>
    <row r="97" customFormat="1" ht="24" customHeight="1"/>
  </sheetData>
  <mergeCells count="1">
    <mergeCell ref="A2:C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showZeros="0" view="pageBreakPreview" zoomScaleNormal="100" zoomScaleSheetLayoutView="100" workbookViewId="0">
      <pane ySplit="4" topLeftCell="A18" activePane="bottomLeft" state="frozen"/>
      <selection/>
      <selection pane="bottomLeft" activeCell="A29" sqref="A29"/>
    </sheetView>
  </sheetViews>
  <sheetFormatPr defaultColWidth="9" defaultRowHeight="13.5" outlineLevelCol="6"/>
  <cols>
    <col min="1" max="1" width="44.5" style="385" customWidth="1"/>
    <col min="2" max="4" width="16.75" style="32" customWidth="1"/>
    <col min="5" max="5" width="13" style="32" customWidth="1"/>
    <col min="6" max="16384" width="9" style="32"/>
  </cols>
  <sheetData>
    <row r="1" s="109" customFormat="1" ht="24" customHeight="1" spans="1:1">
      <c r="A1" s="386" t="s">
        <v>1254</v>
      </c>
    </row>
    <row r="2" s="110" customFormat="1" ht="60" customHeight="1" spans="1:4">
      <c r="A2" s="137" t="s">
        <v>1255</v>
      </c>
      <c r="B2" s="137"/>
      <c r="C2" s="137"/>
      <c r="D2" s="137"/>
    </row>
    <row r="3" s="111" customFormat="1" ht="27" customHeight="1" spans="1:3">
      <c r="A3" s="396"/>
      <c r="C3" s="111" t="s">
        <v>1256</v>
      </c>
    </row>
    <row r="4" s="395" customFormat="1" ht="33" customHeight="1" spans="1:4">
      <c r="A4" s="397" t="s">
        <v>1257</v>
      </c>
      <c r="B4" s="397" t="s">
        <v>1162</v>
      </c>
      <c r="C4" s="397" t="s">
        <v>1163</v>
      </c>
      <c r="D4" s="397" t="s">
        <v>1258</v>
      </c>
    </row>
    <row r="5" s="112" customFormat="1" ht="24" customHeight="1" spans="1:4">
      <c r="A5" s="398" t="s">
        <v>1259</v>
      </c>
      <c r="B5" s="399"/>
      <c r="C5" s="400"/>
      <c r="D5" s="401"/>
    </row>
    <row r="6" s="112" customFormat="1" ht="24" customHeight="1" spans="1:4">
      <c r="A6" s="402" t="s">
        <v>1260</v>
      </c>
      <c r="B6" s="400"/>
      <c r="C6" s="400"/>
      <c r="D6" s="401"/>
    </row>
    <row r="7" s="32" customFormat="1" ht="24" customHeight="1" spans="1:4">
      <c r="A7" s="402" t="s">
        <v>1261</v>
      </c>
      <c r="B7" s="403"/>
      <c r="C7" s="403"/>
      <c r="D7" s="404"/>
    </row>
    <row r="8" s="112" customFormat="1" ht="24" customHeight="1" spans="1:7">
      <c r="A8" s="402" t="s">
        <v>1262</v>
      </c>
      <c r="B8" s="405"/>
      <c r="C8" s="400"/>
      <c r="D8" s="401"/>
      <c r="G8" s="32"/>
    </row>
    <row r="9" s="32" customFormat="1" ht="24" customHeight="1" spans="1:4">
      <c r="A9" s="402" t="s">
        <v>1263</v>
      </c>
      <c r="B9" s="403"/>
      <c r="C9" s="403"/>
      <c r="D9" s="404"/>
    </row>
    <row r="10" s="32" customFormat="1" ht="24" customHeight="1" spans="1:4">
      <c r="A10" s="402" t="s">
        <v>1264</v>
      </c>
      <c r="B10" s="403"/>
      <c r="C10" s="403"/>
      <c r="D10" s="404"/>
    </row>
    <row r="11" s="112" customFormat="1" ht="24" customHeight="1" spans="1:4">
      <c r="A11" s="402" t="s">
        <v>1265</v>
      </c>
      <c r="B11" s="400"/>
      <c r="C11" s="400"/>
      <c r="D11" s="401"/>
    </row>
    <row r="12" s="32" customFormat="1" ht="24" customHeight="1" spans="1:5">
      <c r="A12" s="402" t="s">
        <v>1266</v>
      </c>
      <c r="B12" s="403"/>
      <c r="C12" s="403"/>
      <c r="D12" s="404"/>
      <c r="E12" s="406"/>
    </row>
    <row r="13" s="32" customFormat="1" ht="24" customHeight="1" spans="1:4">
      <c r="A13" s="402" t="s">
        <v>1267</v>
      </c>
      <c r="B13" s="403"/>
      <c r="C13" s="403"/>
      <c r="D13" s="404"/>
    </row>
    <row r="14" s="112" customFormat="1" ht="24" customHeight="1" spans="1:4">
      <c r="A14" s="402" t="s">
        <v>1268</v>
      </c>
      <c r="B14" s="400"/>
      <c r="C14" s="400"/>
      <c r="D14" s="401"/>
    </row>
    <row r="15" s="32" customFormat="1" ht="24" customHeight="1" spans="1:5">
      <c r="A15" s="402" t="s">
        <v>1269</v>
      </c>
      <c r="B15" s="403"/>
      <c r="C15" s="403"/>
      <c r="D15" s="404"/>
      <c r="E15" s="407"/>
    </row>
    <row r="16" s="32" customFormat="1" ht="24" customHeight="1" spans="1:5">
      <c r="A16" s="402" t="s">
        <v>1270</v>
      </c>
      <c r="B16" s="403"/>
      <c r="C16" s="403"/>
      <c r="D16" s="404"/>
      <c r="E16" s="407"/>
    </row>
    <row r="17" s="112" customFormat="1" ht="24" customHeight="1" spans="1:4">
      <c r="A17" s="402" t="s">
        <v>1271</v>
      </c>
      <c r="B17" s="400"/>
      <c r="C17" s="400"/>
      <c r="D17" s="401"/>
    </row>
    <row r="18" s="32" customFormat="1" ht="24" customHeight="1" spans="1:4">
      <c r="A18" s="402" t="s">
        <v>1272</v>
      </c>
      <c r="B18" s="403"/>
      <c r="C18" s="403"/>
      <c r="D18" s="404"/>
    </row>
    <row r="19" s="32" customFormat="1" ht="24" customHeight="1" spans="1:4">
      <c r="A19" s="402" t="s">
        <v>1273</v>
      </c>
      <c r="B19" s="403"/>
      <c r="C19" s="403"/>
      <c r="D19" s="404"/>
    </row>
    <row r="20" s="32" customFormat="1" ht="24" customHeight="1" spans="1:4">
      <c r="A20" s="402" t="s">
        <v>1274</v>
      </c>
      <c r="B20" s="403"/>
      <c r="C20" s="403"/>
      <c r="D20" s="404"/>
    </row>
    <row r="21" s="32" customFormat="1" ht="24" customHeight="1" spans="1:4">
      <c r="A21" s="402" t="s">
        <v>1275</v>
      </c>
      <c r="B21" s="403"/>
      <c r="C21" s="403"/>
      <c r="D21" s="404"/>
    </row>
    <row r="22" s="112" customFormat="1" ht="24" customHeight="1" spans="1:4">
      <c r="A22" s="402" t="s">
        <v>1276</v>
      </c>
      <c r="B22" s="399"/>
      <c r="C22" s="405"/>
      <c r="D22" s="401"/>
    </row>
    <row r="23" s="32" customFormat="1" ht="24" customHeight="1" spans="1:5">
      <c r="A23" s="402" t="s">
        <v>1277</v>
      </c>
      <c r="B23" s="403"/>
      <c r="C23" s="403"/>
      <c r="D23" s="404"/>
      <c r="E23" s="407"/>
    </row>
    <row r="24" s="32" customFormat="1" ht="24" customHeight="1" spans="1:4">
      <c r="A24" s="402" t="s">
        <v>1278</v>
      </c>
      <c r="B24" s="403"/>
      <c r="C24" s="403"/>
      <c r="D24" s="404"/>
    </row>
    <row r="25" s="32" customFormat="1" ht="24" customHeight="1" spans="1:4">
      <c r="A25" s="398" t="s">
        <v>1279</v>
      </c>
      <c r="B25" s="403"/>
      <c r="C25" s="403"/>
      <c r="D25" s="404"/>
    </row>
    <row r="26" s="32" customFormat="1" ht="24" customHeight="1" spans="1:4">
      <c r="A26" s="397" t="s">
        <v>1280</v>
      </c>
      <c r="B26" s="400"/>
      <c r="C26" s="405"/>
      <c r="D26" s="401"/>
    </row>
    <row r="27" s="32" customFormat="1" ht="24" customHeight="1" spans="1:4">
      <c r="A27" s="397" t="s">
        <v>1281</v>
      </c>
      <c r="B27" s="399"/>
      <c r="C27" s="399"/>
      <c r="D27" s="401"/>
    </row>
    <row r="28" s="32" customFormat="1" ht="24" customHeight="1" spans="1:4">
      <c r="A28" s="397" t="s">
        <v>1282</v>
      </c>
      <c r="B28" s="399"/>
      <c r="C28" s="405"/>
      <c r="D28" s="401"/>
    </row>
    <row r="29" s="32" customFormat="1" ht="24" customHeight="1" spans="1:4">
      <c r="A29" s="408" t="s">
        <v>1245</v>
      </c>
      <c r="B29" s="394"/>
      <c r="C29" s="394"/>
      <c r="D29" s="409"/>
    </row>
    <row r="30" s="32" customFormat="1" ht="24" customHeight="1" spans="1:4">
      <c r="A30" s="385"/>
      <c r="B30" s="394"/>
      <c r="C30" s="394"/>
      <c r="D30" s="409"/>
    </row>
    <row r="31" s="32" customFormat="1" ht="24" customHeight="1" spans="1:4">
      <c r="A31" s="385"/>
      <c r="B31" s="394"/>
      <c r="C31" s="394"/>
      <c r="D31" s="409"/>
    </row>
    <row r="32" s="32" customFormat="1" ht="24" customHeight="1" spans="1:4">
      <c r="A32" s="385"/>
      <c r="B32" s="394"/>
      <c r="C32" s="394"/>
      <c r="D32" s="409"/>
    </row>
    <row r="33" s="32" customFormat="1" ht="24" customHeight="1" spans="1:4">
      <c r="A33" s="385"/>
      <c r="B33" s="394"/>
      <c r="C33" s="394"/>
      <c r="D33" s="409"/>
    </row>
    <row r="34" s="32" customFormat="1" ht="24" customHeight="1" spans="1:4">
      <c r="A34" s="385"/>
      <c r="B34" s="394"/>
      <c r="C34" s="394"/>
      <c r="D34" s="409"/>
    </row>
    <row r="35" s="32" customFormat="1" ht="24" customHeight="1" spans="1:4">
      <c r="A35" s="385"/>
      <c r="B35" s="394"/>
      <c r="C35" s="394"/>
      <c r="D35" s="394"/>
    </row>
    <row r="36" s="32" customFormat="1" ht="24" customHeight="1" spans="1:4">
      <c r="A36" s="385"/>
      <c r="B36" s="394"/>
      <c r="C36" s="394"/>
      <c r="D36" s="394"/>
    </row>
    <row r="37" s="32" customFormat="1" ht="24" customHeight="1" spans="1:4">
      <c r="A37" s="385"/>
      <c r="B37" s="394"/>
      <c r="C37" s="394"/>
      <c r="D37" s="394"/>
    </row>
    <row r="38" s="32" customFormat="1" ht="24" customHeight="1" spans="1:4">
      <c r="A38" s="385"/>
      <c r="B38" s="394"/>
      <c r="C38" s="394"/>
      <c r="D38" s="394"/>
    </row>
    <row r="39" s="32" customFormat="1" ht="24" customHeight="1" spans="1:4">
      <c r="A39" s="385"/>
      <c r="B39" s="394"/>
      <c r="C39" s="394"/>
      <c r="D39" s="394"/>
    </row>
    <row r="40" s="32" customFormat="1" ht="24" customHeight="1" spans="1:4">
      <c r="A40" s="385"/>
      <c r="B40" s="394"/>
      <c r="C40" s="394"/>
      <c r="D40" s="394"/>
    </row>
    <row r="41" s="32" customFormat="1" ht="24" customHeight="1" spans="1:4">
      <c r="A41" s="385"/>
      <c r="B41" s="394"/>
      <c r="C41" s="394"/>
      <c r="D41" s="394"/>
    </row>
    <row r="42" s="32" customFormat="1" ht="24" customHeight="1" spans="1:4">
      <c r="A42" s="385"/>
      <c r="B42" s="394"/>
      <c r="C42" s="394"/>
      <c r="D42" s="394"/>
    </row>
    <row r="43" s="32" customFormat="1" ht="24" customHeight="1" spans="1:4">
      <c r="A43" s="385"/>
      <c r="B43" s="394"/>
      <c r="C43" s="394"/>
      <c r="D43" s="394"/>
    </row>
    <row r="44" s="32" customFormat="1" ht="24" customHeight="1" spans="1:4">
      <c r="A44" s="385"/>
      <c r="B44" s="394"/>
      <c r="C44" s="394"/>
      <c r="D44" s="394"/>
    </row>
    <row r="45" s="32" customFormat="1" ht="24" customHeight="1" spans="1:4">
      <c r="A45" s="385"/>
      <c r="B45" s="394"/>
      <c r="C45" s="394"/>
      <c r="D45" s="394"/>
    </row>
    <row r="46" s="32" customFormat="1" ht="24" customHeight="1" spans="1:1">
      <c r="A46" s="385"/>
    </row>
    <row r="47" s="32" customFormat="1" ht="24" customHeight="1" spans="1:1">
      <c r="A47" s="385"/>
    </row>
    <row r="48" s="32" customFormat="1" ht="24" customHeight="1" spans="1:1">
      <c r="A48" s="385"/>
    </row>
    <row r="49" s="32" customFormat="1" ht="24" customHeight="1" spans="1:1">
      <c r="A49" s="385"/>
    </row>
    <row r="50" s="32" customFormat="1" ht="24" customHeight="1" spans="1:1">
      <c r="A50" s="385"/>
    </row>
    <row r="51" s="32" customFormat="1" ht="24" customHeight="1" spans="1:1">
      <c r="A51" s="385"/>
    </row>
    <row r="52" s="32" customFormat="1" ht="24" customHeight="1" spans="1:1">
      <c r="A52" s="385"/>
    </row>
    <row r="53" s="32" customFormat="1" ht="24" customHeight="1" spans="1:1">
      <c r="A53" s="385"/>
    </row>
    <row r="54" s="32" customFormat="1" ht="24" customHeight="1" spans="1:1">
      <c r="A54" s="385"/>
    </row>
    <row r="55" s="32" customFormat="1" ht="24" customHeight="1" spans="1:1">
      <c r="A55" s="385"/>
    </row>
    <row r="56"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orizontalDpi="600"/>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zoomScaleSheetLayoutView="100" workbookViewId="0">
      <selection activeCell="L24" sqref="L24"/>
    </sheetView>
  </sheetViews>
  <sheetFormatPr defaultColWidth="9" defaultRowHeight="13.5"/>
  <cols>
    <col min="1" max="1" width="30" style="32" customWidth="1"/>
    <col min="2" max="3" width="5.625" style="32" customWidth="1"/>
    <col min="4" max="4" width="7.875" style="32" customWidth="1"/>
    <col min="5" max="5" width="6.375" style="32" customWidth="1"/>
    <col min="6" max="6" width="6.75" style="32" customWidth="1"/>
    <col min="7" max="7" width="9.625" style="32" customWidth="1"/>
    <col min="8" max="8" width="8.25" style="32" customWidth="1"/>
    <col min="9" max="9" width="9.625" style="32" customWidth="1"/>
    <col min="10" max="10" width="10.625" style="32" customWidth="1"/>
    <col min="11" max="11" width="9" style="32"/>
    <col min="12" max="12" width="11.875" style="32" customWidth="1"/>
    <col min="13" max="16384" width="9" style="32"/>
  </cols>
  <sheetData>
    <row r="1" s="109" customFormat="1" ht="24" customHeight="1" spans="1:1">
      <c r="A1" s="386" t="s">
        <v>1283</v>
      </c>
    </row>
    <row r="2" s="110" customFormat="1" ht="42" customHeight="1" spans="1:1">
      <c r="A2" s="110" t="s">
        <v>1284</v>
      </c>
    </row>
    <row r="3" s="111" customFormat="1" ht="27" customHeight="1" spans="10:10">
      <c r="J3" s="111" t="s">
        <v>5</v>
      </c>
    </row>
    <row r="4" s="383" customFormat="1" ht="30" customHeight="1" spans="1:10">
      <c r="A4" s="83" t="s">
        <v>1285</v>
      </c>
      <c r="B4" s="83" t="s">
        <v>1286</v>
      </c>
      <c r="C4" s="83" t="s">
        <v>1287</v>
      </c>
      <c r="D4" s="83" t="s">
        <v>1288</v>
      </c>
      <c r="E4" s="83" t="s">
        <v>1289</v>
      </c>
      <c r="F4" s="83"/>
      <c r="G4" s="83"/>
      <c r="H4" s="83" t="s">
        <v>1290</v>
      </c>
      <c r="I4" s="83"/>
      <c r="J4" s="83" t="s">
        <v>1291</v>
      </c>
    </row>
    <row r="5" s="383" customFormat="1" ht="32" customHeight="1" spans="1:10">
      <c r="A5" s="83"/>
      <c r="B5" s="83"/>
      <c r="C5" s="83"/>
      <c r="D5" s="83"/>
      <c r="E5" s="83" t="s">
        <v>1292</v>
      </c>
      <c r="F5" s="83" t="s">
        <v>1293</v>
      </c>
      <c r="G5" s="83" t="s">
        <v>1294</v>
      </c>
      <c r="H5" s="83" t="s">
        <v>1295</v>
      </c>
      <c r="I5" s="83" t="s">
        <v>1296</v>
      </c>
      <c r="J5" s="83"/>
    </row>
    <row r="6" s="384" customFormat="1" ht="24" customHeight="1" spans="1:10">
      <c r="A6" s="48" t="s">
        <v>1297</v>
      </c>
      <c r="B6" s="48"/>
      <c r="C6" s="48"/>
      <c r="D6" s="387"/>
      <c r="E6" s="387"/>
      <c r="F6" s="387"/>
      <c r="G6" s="387"/>
      <c r="H6" s="48"/>
      <c r="I6" s="48"/>
      <c r="J6" s="48"/>
    </row>
    <row r="7" s="385" customFormat="1" ht="24" customHeight="1" spans="1:10">
      <c r="A7" s="388" t="s">
        <v>1298</v>
      </c>
      <c r="B7" s="389"/>
      <c r="C7" s="390"/>
      <c r="D7" s="391"/>
      <c r="E7" s="391"/>
      <c r="F7" s="392"/>
      <c r="G7" s="391"/>
      <c r="H7" s="390"/>
      <c r="I7" s="120"/>
      <c r="J7" s="42"/>
    </row>
    <row r="8" s="385" customFormat="1" ht="24" customHeight="1" spans="1:10">
      <c r="A8" s="388" t="s">
        <v>1299</v>
      </c>
      <c r="B8" s="389"/>
      <c r="C8" s="11"/>
      <c r="D8" s="11"/>
      <c r="E8" s="11"/>
      <c r="F8" s="11"/>
      <c r="G8" s="11"/>
      <c r="H8" s="42"/>
      <c r="I8" s="42"/>
      <c r="J8" s="42"/>
    </row>
    <row r="9" s="385" customFormat="1" ht="24" customHeight="1" spans="1:10">
      <c r="A9" s="388" t="s">
        <v>1081</v>
      </c>
      <c r="B9" s="389"/>
      <c r="C9" s="11"/>
      <c r="D9" s="11"/>
      <c r="E9" s="11"/>
      <c r="F9" s="11"/>
      <c r="G9" s="11"/>
      <c r="H9" s="42"/>
      <c r="I9" s="42"/>
      <c r="J9" s="42"/>
    </row>
    <row r="10" s="385" customFormat="1" ht="24" customHeight="1" spans="1:10">
      <c r="A10" s="388" t="s">
        <v>1081</v>
      </c>
      <c r="B10" s="389"/>
      <c r="C10" s="11"/>
      <c r="D10" s="11"/>
      <c r="E10" s="11"/>
      <c r="F10" s="11"/>
      <c r="G10" s="11"/>
      <c r="H10" s="42"/>
      <c r="I10" s="42"/>
      <c r="J10" s="42"/>
    </row>
    <row r="11" s="384" customFormat="1" ht="24" customHeight="1" spans="1:10">
      <c r="A11" s="48" t="s">
        <v>1300</v>
      </c>
      <c r="B11" s="48"/>
      <c r="C11" s="48"/>
      <c r="D11" s="387"/>
      <c r="E11" s="387"/>
      <c r="F11" s="387"/>
      <c r="G11" s="387"/>
      <c r="H11" s="48"/>
      <c r="I11" s="48"/>
      <c r="J11" s="48"/>
    </row>
    <row r="12" s="385" customFormat="1" ht="24" customHeight="1" spans="1:10">
      <c r="A12" s="388" t="s">
        <v>1298</v>
      </c>
      <c r="B12" s="389"/>
      <c r="C12" s="390"/>
      <c r="D12" s="391"/>
      <c r="E12" s="391"/>
      <c r="F12" s="392"/>
      <c r="G12" s="391"/>
      <c r="H12" s="390"/>
      <c r="I12" s="120"/>
      <c r="J12" s="42"/>
    </row>
    <row r="13" s="385" customFormat="1" ht="24" customHeight="1" spans="1:10">
      <c r="A13" s="388" t="s">
        <v>1299</v>
      </c>
      <c r="B13" s="389"/>
      <c r="C13" s="390"/>
      <c r="D13" s="391"/>
      <c r="E13" s="391"/>
      <c r="F13" s="392"/>
      <c r="G13" s="391"/>
      <c r="H13" s="390"/>
      <c r="I13" s="120"/>
      <c r="J13" s="42"/>
    </row>
    <row r="14" s="385" customFormat="1" ht="24" customHeight="1" spans="1:10">
      <c r="A14" s="388" t="s">
        <v>1081</v>
      </c>
      <c r="B14" s="389"/>
      <c r="C14" s="390"/>
      <c r="D14" s="391"/>
      <c r="E14" s="391"/>
      <c r="F14" s="392"/>
      <c r="G14" s="391"/>
      <c r="H14" s="390"/>
      <c r="I14" s="120"/>
      <c r="J14" s="42"/>
    </row>
    <row r="15" s="385" customFormat="1" ht="24" customHeight="1" spans="1:10">
      <c r="A15" s="388" t="s">
        <v>1081</v>
      </c>
      <c r="B15" s="389"/>
      <c r="C15" s="390"/>
      <c r="D15" s="391"/>
      <c r="E15" s="391"/>
      <c r="F15" s="392"/>
      <c r="G15" s="391"/>
      <c r="H15" s="390"/>
      <c r="I15" s="120"/>
      <c r="J15" s="42"/>
    </row>
    <row r="16" s="384" customFormat="1" ht="24" customHeight="1" spans="1:10">
      <c r="A16" s="48" t="s">
        <v>1301</v>
      </c>
      <c r="B16" s="48"/>
      <c r="C16" s="48"/>
      <c r="D16" s="387"/>
      <c r="E16" s="387"/>
      <c r="F16" s="387"/>
      <c r="G16" s="387"/>
      <c r="H16" s="48"/>
      <c r="I16" s="48"/>
      <c r="J16" s="48"/>
    </row>
    <row r="17" s="385" customFormat="1" ht="24" customHeight="1" spans="1:10">
      <c r="A17" s="388" t="s">
        <v>1298</v>
      </c>
      <c r="B17" s="389"/>
      <c r="C17" s="390"/>
      <c r="D17" s="391"/>
      <c r="E17" s="391"/>
      <c r="F17" s="392"/>
      <c r="G17" s="391"/>
      <c r="H17" s="390"/>
      <c r="I17" s="120"/>
      <c r="J17" s="42"/>
    </row>
    <row r="18" s="385" customFormat="1" ht="24" customHeight="1" spans="1:10">
      <c r="A18" s="388" t="s">
        <v>1299</v>
      </c>
      <c r="B18" s="389"/>
      <c r="C18" s="390"/>
      <c r="D18" s="391"/>
      <c r="E18" s="391"/>
      <c r="F18" s="392"/>
      <c r="G18" s="391"/>
      <c r="H18" s="390"/>
      <c r="I18" s="120"/>
      <c r="J18" s="42"/>
    </row>
    <row r="19" s="385" customFormat="1" ht="24" customHeight="1" spans="1:10">
      <c r="A19" s="388" t="s">
        <v>1081</v>
      </c>
      <c r="B19" s="389"/>
      <c r="C19" s="390"/>
      <c r="D19" s="391"/>
      <c r="E19" s="391"/>
      <c r="F19" s="392"/>
      <c r="G19" s="391"/>
      <c r="H19" s="390"/>
      <c r="I19" s="120"/>
      <c r="J19" s="42"/>
    </row>
    <row r="20" s="385" customFormat="1" ht="24" customHeight="1" spans="1:10">
      <c r="A20" s="388" t="s">
        <v>1081</v>
      </c>
      <c r="B20" s="389"/>
      <c r="C20" s="390"/>
      <c r="D20" s="391"/>
      <c r="E20" s="391"/>
      <c r="F20" s="392"/>
      <c r="G20" s="391"/>
      <c r="H20" s="390"/>
      <c r="I20" s="120"/>
      <c r="J20" s="42"/>
    </row>
    <row r="21" s="385" customFormat="1" ht="24" customHeight="1" spans="1:10">
      <c r="A21" s="42"/>
      <c r="B21" s="389"/>
      <c r="C21" s="11"/>
      <c r="D21" s="11"/>
      <c r="E21" s="11"/>
      <c r="F21" s="11"/>
      <c r="G21" s="11"/>
      <c r="H21" s="42"/>
      <c r="I21" s="42"/>
      <c r="J21" s="42"/>
    </row>
    <row r="22" s="383" customFormat="1" ht="24" customHeight="1" spans="1:10">
      <c r="A22" s="83" t="s">
        <v>1302</v>
      </c>
      <c r="B22" s="83"/>
      <c r="C22" s="83"/>
      <c r="D22" s="387"/>
      <c r="E22" s="387"/>
      <c r="F22" s="387"/>
      <c r="G22" s="387"/>
      <c r="H22" s="83"/>
      <c r="I22" s="83"/>
      <c r="J22" s="83"/>
    </row>
    <row r="23" s="385" customFormat="1" ht="24" customHeight="1" spans="1:7">
      <c r="A23" s="385" t="s">
        <v>1245</v>
      </c>
      <c r="D23" s="393"/>
      <c r="E23" s="393"/>
      <c r="F23" s="393"/>
      <c r="G23" s="393"/>
    </row>
    <row r="24" s="385" customFormat="1" ht="24" customHeight="1" spans="4:7">
      <c r="D24" s="394"/>
      <c r="E24" s="394"/>
      <c r="F24" s="394"/>
      <c r="G24" s="394"/>
    </row>
    <row r="25" s="385" customFormat="1" ht="24" customHeight="1" spans="4:7">
      <c r="D25" s="394"/>
      <c r="E25" s="394"/>
      <c r="F25" s="394"/>
      <c r="G25" s="394"/>
    </row>
    <row r="26" s="385" customFormat="1" ht="24" customHeight="1" spans="4:7">
      <c r="D26" s="394"/>
      <c r="E26" s="394"/>
      <c r="F26" s="394"/>
      <c r="G26" s="394"/>
    </row>
    <row r="27" ht="24" customHeight="1" spans="4:7">
      <c r="D27" s="394"/>
      <c r="E27" s="394"/>
      <c r="F27" s="394"/>
      <c r="G27" s="394"/>
    </row>
    <row r="28" ht="24" customHeight="1" spans="4:7">
      <c r="D28" s="394"/>
      <c r="E28" s="394"/>
      <c r="F28" s="394"/>
      <c r="G28" s="394"/>
    </row>
    <row r="29" ht="24" customHeight="1" spans="4:7">
      <c r="D29" s="394"/>
      <c r="E29" s="394"/>
      <c r="F29" s="394"/>
      <c r="G29" s="394"/>
    </row>
    <row r="30" ht="24" customHeight="1" spans="4:7">
      <c r="D30" s="394"/>
      <c r="E30" s="394"/>
      <c r="F30" s="394"/>
      <c r="G30" s="394"/>
    </row>
    <row r="31" ht="24" customHeight="1" spans="4:7">
      <c r="D31" s="394"/>
      <c r="E31" s="394"/>
      <c r="F31" s="394"/>
      <c r="G31" s="394"/>
    </row>
    <row r="32" ht="24" customHeight="1" spans="4:7">
      <c r="D32" s="394"/>
      <c r="E32" s="394"/>
      <c r="F32" s="394"/>
      <c r="G32" s="394"/>
    </row>
    <row r="33" ht="24" customHeight="1" spans="4:7">
      <c r="D33" s="394"/>
      <c r="E33" s="394"/>
      <c r="F33" s="394"/>
      <c r="G33" s="394"/>
    </row>
    <row r="34" ht="24" customHeight="1" spans="4:7">
      <c r="D34" s="394"/>
      <c r="E34" s="394"/>
      <c r="F34" s="394"/>
      <c r="G34" s="394"/>
    </row>
    <row r="35" ht="24" customHeight="1" spans="4:7">
      <c r="D35" s="394"/>
      <c r="E35" s="394"/>
      <c r="F35" s="394"/>
      <c r="G35" s="394"/>
    </row>
    <row r="36" ht="24" customHeight="1" spans="4:7">
      <c r="D36" s="394"/>
      <c r="E36" s="394"/>
      <c r="F36" s="394"/>
      <c r="G36" s="394"/>
    </row>
    <row r="37" ht="24" customHeight="1" spans="4:7">
      <c r="D37" s="394"/>
      <c r="E37" s="394"/>
      <c r="F37" s="394"/>
      <c r="G37" s="394"/>
    </row>
    <row r="38" ht="24" customHeight="1" spans="4:7">
      <c r="D38" s="394"/>
      <c r="E38" s="394"/>
      <c r="F38" s="394"/>
      <c r="G38" s="394"/>
    </row>
    <row r="39" ht="24" customHeight="1" spans="4:7">
      <c r="D39" s="394"/>
      <c r="E39" s="394"/>
      <c r="F39" s="394"/>
      <c r="G39" s="394"/>
    </row>
    <row r="40" ht="24" customHeight="1" spans="4:7">
      <c r="D40" s="394"/>
      <c r="E40" s="394"/>
      <c r="F40" s="394"/>
      <c r="G40" s="394"/>
    </row>
    <row r="41" ht="24" customHeight="1" spans="4:7">
      <c r="D41" s="394"/>
      <c r="E41" s="394"/>
      <c r="F41" s="394"/>
      <c r="G41" s="394"/>
    </row>
    <row r="42" ht="24" customHeight="1" spans="4:7">
      <c r="D42" s="394"/>
      <c r="E42" s="394"/>
      <c r="F42" s="394"/>
      <c r="G42" s="394"/>
    </row>
    <row r="43" ht="24" customHeight="1" spans="4:7">
      <c r="D43" s="394"/>
      <c r="E43" s="394"/>
      <c r="F43" s="394"/>
      <c r="G43" s="394"/>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orizont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2"/>
  <sheetViews>
    <sheetView workbookViewId="0">
      <selection activeCell="F7" sqref="F7"/>
    </sheetView>
  </sheetViews>
  <sheetFormatPr defaultColWidth="9" defaultRowHeight="20.25"/>
  <cols>
    <col min="1" max="1" width="48.25" style="356" customWidth="1"/>
    <col min="2" max="2" width="30.5" style="356" customWidth="1"/>
    <col min="3" max="3" width="6.75" style="354" customWidth="1"/>
    <col min="4" max="4" width="9.875" style="354" customWidth="1"/>
    <col min="5" max="6" width="9" style="354"/>
    <col min="7" max="7" width="16" style="354" customWidth="1"/>
    <col min="8" max="11" width="9" style="354"/>
    <col min="12" max="12" width="23.125" style="357" customWidth="1"/>
    <col min="13" max="14" width="19" style="357" customWidth="1"/>
    <col min="15" max="16" width="9" style="354"/>
    <col min="17" max="17" width="11.5" style="354"/>
    <col min="18" max="19" width="9" style="354"/>
    <col min="20" max="20" width="20.125" style="354" customWidth="1"/>
    <col min="21" max="16384" width="9" style="354"/>
  </cols>
  <sheetData>
    <row r="1" s="351" customFormat="1" ht="24" customHeight="1" spans="1:14">
      <c r="A1" s="351" t="s">
        <v>1303</v>
      </c>
      <c r="L1" s="373"/>
      <c r="M1" s="373"/>
      <c r="N1" s="373"/>
    </row>
    <row r="2" s="352" customFormat="1" ht="60" customHeight="1" spans="1:14">
      <c r="A2" s="358" t="s">
        <v>1304</v>
      </c>
      <c r="B2" s="358"/>
      <c r="L2" s="374"/>
      <c r="M2" s="374"/>
      <c r="N2" s="374"/>
    </row>
    <row r="3" s="353" customFormat="1" ht="27" customHeight="1" spans="1:14">
      <c r="A3" s="359"/>
      <c r="B3" s="360" t="s">
        <v>5</v>
      </c>
      <c r="L3" s="375"/>
      <c r="M3" s="375"/>
      <c r="N3" s="375"/>
    </row>
    <row r="4" s="354" customFormat="1" ht="30" customHeight="1" spans="1:17">
      <c r="A4" s="361" t="s">
        <v>6</v>
      </c>
      <c r="B4" s="362" t="s">
        <v>7</v>
      </c>
      <c r="C4" s="363"/>
      <c r="D4" s="363"/>
      <c r="E4" s="363"/>
      <c r="F4" s="363"/>
      <c r="G4" s="363"/>
      <c r="H4" s="363"/>
      <c r="I4" s="363"/>
      <c r="J4" s="363"/>
      <c r="K4" s="363"/>
      <c r="L4" s="376"/>
      <c r="M4" s="376"/>
      <c r="N4" s="377"/>
      <c r="O4" s="378"/>
      <c r="P4" s="379"/>
      <c r="Q4" s="379"/>
    </row>
    <row r="5" s="354" customFormat="1" ht="24" customHeight="1" spans="1:17">
      <c r="A5" s="364" t="s">
        <v>1097</v>
      </c>
      <c r="B5" s="365">
        <v>368843</v>
      </c>
      <c r="C5" s="363"/>
      <c r="D5" s="363"/>
      <c r="E5" s="363"/>
      <c r="F5" s="363"/>
      <c r="G5" s="363"/>
      <c r="H5" s="363"/>
      <c r="I5" s="363"/>
      <c r="J5" s="363"/>
      <c r="K5" s="363"/>
      <c r="L5" s="376"/>
      <c r="M5" s="376"/>
      <c r="N5" s="376"/>
      <c r="O5" s="380"/>
      <c r="P5" s="380"/>
      <c r="Q5" s="382"/>
    </row>
    <row r="6" s="354" customFormat="1" ht="24" customHeight="1" spans="1:17">
      <c r="A6" s="366" t="s">
        <v>1098</v>
      </c>
      <c r="B6" s="367">
        <v>83371</v>
      </c>
      <c r="C6" s="363"/>
      <c r="D6" s="363"/>
      <c r="E6" s="363"/>
      <c r="F6" s="363"/>
      <c r="G6" s="363"/>
      <c r="H6" s="363"/>
      <c r="I6" s="363"/>
      <c r="J6" s="363"/>
      <c r="K6" s="363"/>
      <c r="L6" s="376"/>
      <c r="M6" s="376"/>
      <c r="N6" s="376"/>
      <c r="O6" s="380"/>
      <c r="P6" s="380"/>
      <c r="Q6" s="382"/>
    </row>
    <row r="7" s="354" customFormat="1" ht="24" customHeight="1" spans="1:17">
      <c r="A7" s="368" t="s">
        <v>1099</v>
      </c>
      <c r="B7" s="369">
        <v>23004</v>
      </c>
      <c r="C7" s="363"/>
      <c r="D7" s="363"/>
      <c r="E7" s="363"/>
      <c r="F7" s="363"/>
      <c r="G7" s="363"/>
      <c r="H7" s="363"/>
      <c r="I7" s="363"/>
      <c r="J7" s="363"/>
      <c r="K7" s="363"/>
      <c r="L7" s="376"/>
      <c r="M7" s="376"/>
      <c r="N7" s="381"/>
      <c r="O7" s="380"/>
      <c r="P7" s="380"/>
      <c r="Q7" s="382"/>
    </row>
    <row r="8" s="354" customFormat="1" ht="24" customHeight="1" spans="1:17">
      <c r="A8" s="368" t="s">
        <v>1100</v>
      </c>
      <c r="B8" s="369">
        <v>7116</v>
      </c>
      <c r="C8" s="363"/>
      <c r="D8" s="363"/>
      <c r="E8" s="363"/>
      <c r="F8" s="363"/>
      <c r="G8" s="363"/>
      <c r="H8" s="363"/>
      <c r="I8" s="363"/>
      <c r="J8" s="363"/>
      <c r="K8" s="363"/>
      <c r="L8" s="376"/>
      <c r="M8" s="376"/>
      <c r="N8" s="381"/>
      <c r="O8" s="380"/>
      <c r="P8" s="380"/>
      <c r="Q8" s="382"/>
    </row>
    <row r="9" s="354" customFormat="1" ht="24" customHeight="1" spans="1:17">
      <c r="A9" s="368" t="s">
        <v>1101</v>
      </c>
      <c r="B9" s="369">
        <v>4105</v>
      </c>
      <c r="C9" s="363"/>
      <c r="D9" s="363"/>
      <c r="E9" s="363"/>
      <c r="F9" s="363"/>
      <c r="G9" s="363"/>
      <c r="H9" s="363"/>
      <c r="I9" s="363"/>
      <c r="J9" s="363"/>
      <c r="K9" s="363"/>
      <c r="L9" s="376"/>
      <c r="M9" s="376"/>
      <c r="N9" s="381"/>
      <c r="O9" s="380"/>
      <c r="P9" s="380"/>
      <c r="Q9" s="382"/>
    </row>
    <row r="10" s="354" customFormat="1" ht="24" customHeight="1" spans="1:17">
      <c r="A10" s="368" t="s">
        <v>1102</v>
      </c>
      <c r="B10" s="369">
        <v>49146</v>
      </c>
      <c r="C10" s="363"/>
      <c r="D10" s="363"/>
      <c r="E10" s="363"/>
      <c r="F10" s="363"/>
      <c r="G10" s="363"/>
      <c r="H10" s="363"/>
      <c r="I10" s="363"/>
      <c r="J10" s="363"/>
      <c r="K10" s="363"/>
      <c r="L10" s="376"/>
      <c r="M10" s="376"/>
      <c r="N10" s="381"/>
      <c r="O10" s="380"/>
      <c r="P10" s="380"/>
      <c r="Q10" s="382"/>
    </row>
    <row r="11" s="354" customFormat="1" ht="24" customHeight="1" spans="1:17">
      <c r="A11" s="366" t="s">
        <v>1103</v>
      </c>
      <c r="B11" s="367">
        <v>52324</v>
      </c>
      <c r="C11" s="363"/>
      <c r="D11" s="363"/>
      <c r="E11" s="363"/>
      <c r="F11" s="363"/>
      <c r="G11" s="363"/>
      <c r="H11" s="363"/>
      <c r="I11" s="363"/>
      <c r="J11" s="363"/>
      <c r="K11" s="363"/>
      <c r="L11" s="376"/>
      <c r="M11" s="376"/>
      <c r="N11" s="376"/>
      <c r="O11" s="380"/>
      <c r="P11" s="380"/>
      <c r="Q11" s="382"/>
    </row>
    <row r="12" s="354" customFormat="1" ht="24" customHeight="1" spans="1:17">
      <c r="A12" s="368" t="s">
        <v>1104</v>
      </c>
      <c r="B12" s="369">
        <v>13737</v>
      </c>
      <c r="C12" s="363"/>
      <c r="D12" s="363"/>
      <c r="E12" s="363"/>
      <c r="F12" s="363"/>
      <c r="G12" s="363"/>
      <c r="H12" s="363"/>
      <c r="I12" s="363"/>
      <c r="J12" s="363"/>
      <c r="K12" s="363"/>
      <c r="L12" s="376"/>
      <c r="M12" s="376"/>
      <c r="N12" s="376"/>
      <c r="O12" s="380"/>
      <c r="P12" s="380"/>
      <c r="Q12" s="382"/>
    </row>
    <row r="13" s="354" customFormat="1" ht="24" customHeight="1" spans="1:14">
      <c r="A13" s="368" t="s">
        <v>1105</v>
      </c>
      <c r="B13" s="369">
        <v>136</v>
      </c>
      <c r="C13" s="363"/>
      <c r="D13" s="363"/>
      <c r="L13" s="357"/>
      <c r="M13" s="357"/>
      <c r="N13" s="357"/>
    </row>
    <row r="14" s="355" customFormat="1" ht="24" customHeight="1" spans="1:14">
      <c r="A14" s="368" t="s">
        <v>1106</v>
      </c>
      <c r="B14" s="369">
        <v>176</v>
      </c>
      <c r="C14" s="363"/>
      <c r="D14" s="363"/>
      <c r="L14" s="357"/>
      <c r="M14" s="357"/>
      <c r="N14" s="357"/>
    </row>
    <row r="15" s="355" customFormat="1" ht="24" customHeight="1" spans="1:14">
      <c r="A15" s="368" t="s">
        <v>1107</v>
      </c>
      <c r="B15" s="369">
        <v>431</v>
      </c>
      <c r="C15" s="363"/>
      <c r="D15" s="363"/>
      <c r="L15" s="357"/>
      <c r="M15" s="357"/>
      <c r="N15" s="357"/>
    </row>
    <row r="16" s="355" customFormat="1" ht="24" customHeight="1" spans="1:14">
      <c r="A16" s="368" t="s">
        <v>1108</v>
      </c>
      <c r="B16" s="369">
        <v>2660</v>
      </c>
      <c r="C16" s="363"/>
      <c r="D16" s="363"/>
      <c r="L16" s="357"/>
      <c r="M16" s="357"/>
      <c r="N16" s="357"/>
    </row>
    <row r="17" s="355" customFormat="1" ht="24" customHeight="1" spans="1:14">
      <c r="A17" s="368" t="s">
        <v>1109</v>
      </c>
      <c r="B17" s="369">
        <v>460</v>
      </c>
      <c r="C17" s="363"/>
      <c r="D17" s="363"/>
      <c r="L17" s="357"/>
      <c r="M17" s="357"/>
      <c r="N17" s="357"/>
    </row>
    <row r="18" s="355" customFormat="1" ht="24" customHeight="1" spans="1:14">
      <c r="A18" s="368" t="s">
        <v>1110</v>
      </c>
      <c r="B18" s="369"/>
      <c r="C18" s="363"/>
      <c r="D18" s="363"/>
      <c r="L18" s="357"/>
      <c r="M18" s="357"/>
      <c r="N18" s="357"/>
    </row>
    <row r="19" s="355" customFormat="1" ht="24" customHeight="1" spans="1:14">
      <c r="A19" s="368" t="s">
        <v>1111</v>
      </c>
      <c r="B19" s="369">
        <v>775</v>
      </c>
      <c r="C19" s="363"/>
      <c r="D19" s="363"/>
      <c r="L19" s="357"/>
      <c r="M19" s="357"/>
      <c r="N19" s="357"/>
    </row>
    <row r="20" s="355" customFormat="1" ht="24" customHeight="1" spans="1:14">
      <c r="A20" s="368" t="s">
        <v>1112</v>
      </c>
      <c r="B20" s="369">
        <v>253</v>
      </c>
      <c r="C20" s="363"/>
      <c r="D20" s="363"/>
      <c r="L20" s="357"/>
      <c r="M20" s="357"/>
      <c r="N20" s="357"/>
    </row>
    <row r="21" s="355" customFormat="1" ht="24" customHeight="1" spans="1:14">
      <c r="A21" s="368" t="s">
        <v>1113</v>
      </c>
      <c r="B21" s="369">
        <v>33696</v>
      </c>
      <c r="C21" s="363"/>
      <c r="D21" s="363"/>
      <c r="L21" s="357"/>
      <c r="M21" s="357"/>
      <c r="N21" s="357"/>
    </row>
    <row r="22" s="354" customFormat="1" ht="24" customHeight="1" spans="1:14">
      <c r="A22" s="366" t="s">
        <v>1157</v>
      </c>
      <c r="B22" s="367">
        <v>168037</v>
      </c>
      <c r="L22" s="357"/>
      <c r="M22" s="357"/>
      <c r="N22" s="357"/>
    </row>
    <row r="23" s="354" customFormat="1" ht="24" customHeight="1" spans="1:14">
      <c r="A23" s="370" t="s">
        <v>1124</v>
      </c>
      <c r="B23" s="371">
        <v>158805</v>
      </c>
      <c r="L23" s="357"/>
      <c r="M23" s="357"/>
      <c r="N23" s="357"/>
    </row>
    <row r="24" s="354" customFormat="1" ht="24" customHeight="1" spans="1:14">
      <c r="A24" s="372" t="s">
        <v>1125</v>
      </c>
      <c r="B24" s="369">
        <v>9232</v>
      </c>
      <c r="L24" s="357"/>
      <c r="M24" s="357"/>
      <c r="N24" s="357"/>
    </row>
    <row r="25" s="354" customFormat="1" ht="24" customHeight="1" spans="1:14">
      <c r="A25" s="372" t="s">
        <v>1126</v>
      </c>
      <c r="B25" s="369"/>
      <c r="L25" s="357"/>
      <c r="M25" s="357"/>
      <c r="N25" s="357"/>
    </row>
    <row r="26" s="354" customFormat="1" ht="24" customHeight="1" spans="1:14">
      <c r="A26" s="366" t="s">
        <v>1158</v>
      </c>
      <c r="B26" s="367">
        <v>65111</v>
      </c>
      <c r="L26" s="357"/>
      <c r="M26" s="357"/>
      <c r="N26" s="357"/>
    </row>
    <row r="27" s="354" customFormat="1" ht="24" customHeight="1" spans="1:14">
      <c r="A27" s="370" t="s">
        <v>1138</v>
      </c>
      <c r="B27" s="369">
        <v>46303</v>
      </c>
      <c r="L27" s="357"/>
      <c r="M27" s="357"/>
      <c r="N27" s="357"/>
    </row>
    <row r="28" s="354" customFormat="1" ht="24" customHeight="1" spans="1:14">
      <c r="A28" s="372" t="s">
        <v>1139</v>
      </c>
      <c r="B28" s="369">
        <v>6078</v>
      </c>
      <c r="L28" s="357"/>
      <c r="M28" s="357"/>
      <c r="N28" s="357"/>
    </row>
    <row r="29" s="354" customFormat="1" ht="24" customHeight="1" spans="1:14">
      <c r="A29" s="372" t="s">
        <v>1140</v>
      </c>
      <c r="B29" s="369"/>
      <c r="L29" s="357"/>
      <c r="M29" s="357"/>
      <c r="N29" s="357"/>
    </row>
    <row r="30" s="354" customFormat="1" ht="24" customHeight="1" spans="1:14">
      <c r="A30" s="372" t="s">
        <v>1141</v>
      </c>
      <c r="B30" s="369">
        <v>63</v>
      </c>
      <c r="L30" s="357"/>
      <c r="M30" s="357"/>
      <c r="N30" s="357"/>
    </row>
    <row r="31" s="354" customFormat="1" ht="24" customHeight="1" spans="1:14">
      <c r="A31" s="372" t="s">
        <v>1142</v>
      </c>
      <c r="B31" s="369">
        <v>12667</v>
      </c>
      <c r="L31" s="357"/>
      <c r="M31" s="357"/>
      <c r="N31" s="357"/>
    </row>
    <row r="32" s="354" customFormat="1" ht="24" customHeight="1" spans="1:14">
      <c r="A32" s="356"/>
      <c r="B32" s="356"/>
      <c r="L32" s="357"/>
      <c r="M32" s="357"/>
      <c r="N32" s="357"/>
    </row>
    <row r="33" s="354" customFormat="1" ht="24" customHeight="1" spans="1:14">
      <c r="A33" s="356"/>
      <c r="B33" s="356"/>
      <c r="L33" s="357"/>
      <c r="M33" s="357"/>
      <c r="N33" s="357"/>
    </row>
    <row r="34" s="354" customFormat="1" ht="24" customHeight="1" spans="1:14">
      <c r="A34" s="356"/>
      <c r="B34" s="356"/>
      <c r="L34" s="357"/>
      <c r="M34" s="357"/>
      <c r="N34" s="357"/>
    </row>
    <row r="35" s="354" customFormat="1" ht="24" customHeight="1" spans="1:14">
      <c r="A35" s="356"/>
      <c r="B35" s="356"/>
      <c r="L35" s="357"/>
      <c r="M35" s="357"/>
      <c r="N35" s="357"/>
    </row>
    <row r="36" s="354" customFormat="1" ht="24" customHeight="1" spans="1:14">
      <c r="A36" s="356"/>
      <c r="B36" s="356"/>
      <c r="L36" s="357"/>
      <c r="M36" s="357"/>
      <c r="N36" s="357"/>
    </row>
    <row r="37" s="354" customFormat="1" ht="24" customHeight="1" spans="1:14">
      <c r="A37" s="356"/>
      <c r="B37" s="356"/>
      <c r="L37" s="357"/>
      <c r="M37" s="357"/>
      <c r="N37" s="357"/>
    </row>
    <row r="38" s="354" customFormat="1" ht="24" customHeight="1" spans="1:14">
      <c r="A38" s="356"/>
      <c r="B38" s="356"/>
      <c r="L38" s="357"/>
      <c r="M38" s="357"/>
      <c r="N38" s="357"/>
    </row>
    <row r="39" s="354" customFormat="1" ht="24" customHeight="1" spans="1:14">
      <c r="A39" s="356"/>
      <c r="B39" s="356"/>
      <c r="L39" s="357"/>
      <c r="M39" s="357"/>
      <c r="N39" s="357"/>
    </row>
    <row r="40" s="354" customFormat="1" ht="24" customHeight="1" spans="1:14">
      <c r="A40" s="356"/>
      <c r="B40" s="356"/>
      <c r="L40" s="357"/>
      <c r="M40" s="357"/>
      <c r="N40" s="357"/>
    </row>
    <row r="41" s="354" customFormat="1" ht="24" customHeight="1" spans="1:14">
      <c r="A41" s="356"/>
      <c r="B41" s="356"/>
      <c r="L41" s="357"/>
      <c r="M41" s="357"/>
      <c r="N41" s="357"/>
    </row>
    <row r="42" s="354" customFormat="1" ht="24" customHeight="1" spans="1:14">
      <c r="A42" s="356"/>
      <c r="B42" s="356"/>
      <c r="L42" s="357"/>
      <c r="M42" s="357"/>
      <c r="N42" s="357"/>
    </row>
    <row r="43" s="354" customFormat="1" ht="24" customHeight="1" spans="1:14">
      <c r="A43" s="356"/>
      <c r="B43" s="356"/>
      <c r="L43" s="357"/>
      <c r="M43" s="357"/>
      <c r="N43" s="357"/>
    </row>
    <row r="44" s="354" customFormat="1" ht="24" customHeight="1" spans="1:14">
      <c r="A44" s="356"/>
      <c r="B44" s="356"/>
      <c r="L44" s="357"/>
      <c r="M44" s="357"/>
      <c r="N44" s="357"/>
    </row>
    <row r="45" s="354" customFormat="1" ht="24" customHeight="1" spans="1:14">
      <c r="A45" s="356"/>
      <c r="B45" s="356"/>
      <c r="L45" s="357"/>
      <c r="M45" s="357"/>
      <c r="N45" s="357"/>
    </row>
    <row r="46" s="354" customFormat="1" ht="24" customHeight="1" spans="1:14">
      <c r="A46" s="356"/>
      <c r="B46" s="356"/>
      <c r="L46" s="357"/>
      <c r="M46" s="357"/>
      <c r="N46" s="357"/>
    </row>
    <row r="47" s="354" customFormat="1" ht="24" customHeight="1" spans="1:14">
      <c r="A47" s="356"/>
      <c r="B47" s="356"/>
      <c r="L47" s="357"/>
      <c r="M47" s="357"/>
      <c r="N47" s="357"/>
    </row>
    <row r="48" s="354" customFormat="1" ht="24" customHeight="1" spans="1:14">
      <c r="A48" s="356"/>
      <c r="B48" s="356"/>
      <c r="L48" s="357"/>
      <c r="M48" s="357"/>
      <c r="N48" s="357"/>
    </row>
    <row r="49" s="354" customFormat="1" ht="24" customHeight="1" spans="1:14">
      <c r="A49" s="356"/>
      <c r="B49" s="356"/>
      <c r="L49" s="357"/>
      <c r="M49" s="357"/>
      <c r="N49" s="357"/>
    </row>
    <row r="50" s="354" customFormat="1" ht="24" customHeight="1" spans="1:14">
      <c r="A50" s="356"/>
      <c r="B50" s="356"/>
      <c r="L50" s="357"/>
      <c r="M50" s="357"/>
      <c r="N50" s="357"/>
    </row>
    <row r="51" s="354" customFormat="1" ht="24" customHeight="1" spans="1:14">
      <c r="A51" s="356"/>
      <c r="B51" s="356"/>
      <c r="L51" s="357"/>
      <c r="M51" s="357"/>
      <c r="N51" s="357"/>
    </row>
    <row r="52" s="354" customFormat="1" ht="24" customHeight="1" spans="1:14">
      <c r="A52" s="356"/>
      <c r="B52" s="356"/>
      <c r="L52" s="357"/>
      <c r="M52" s="357"/>
      <c r="N52" s="357"/>
    </row>
    <row r="53" s="354" customFormat="1" ht="24" customHeight="1" spans="1:14">
      <c r="A53" s="356"/>
      <c r="B53" s="356"/>
      <c r="L53" s="357"/>
      <c r="M53" s="357"/>
      <c r="N53" s="357"/>
    </row>
    <row r="54" s="354" customFormat="1" ht="24" customHeight="1" spans="1:14">
      <c r="A54" s="356"/>
      <c r="B54" s="356"/>
      <c r="L54" s="357"/>
      <c r="M54" s="357"/>
      <c r="N54" s="357"/>
    </row>
    <row r="55" s="354" customFormat="1" ht="24" customHeight="1" spans="1:14">
      <c r="A55" s="356"/>
      <c r="B55" s="356"/>
      <c r="L55" s="357"/>
      <c r="M55" s="357"/>
      <c r="N55" s="357"/>
    </row>
    <row r="56" s="354" customFormat="1" ht="24" customHeight="1" spans="1:14">
      <c r="A56" s="356"/>
      <c r="B56" s="356"/>
      <c r="L56" s="357"/>
      <c r="M56" s="357"/>
      <c r="N56" s="357"/>
    </row>
    <row r="57" s="354" customFormat="1" ht="24" customHeight="1" spans="1:14">
      <c r="A57" s="356"/>
      <c r="B57" s="356"/>
      <c r="L57" s="357"/>
      <c r="M57" s="357"/>
      <c r="N57" s="357"/>
    </row>
    <row r="58" s="354" customFormat="1" ht="24" customHeight="1" spans="1:14">
      <c r="A58" s="356"/>
      <c r="B58" s="356"/>
      <c r="L58" s="357"/>
      <c r="M58" s="357"/>
      <c r="N58" s="357"/>
    </row>
    <row r="59" s="354" customFormat="1" ht="24" customHeight="1" spans="1:14">
      <c r="A59" s="356"/>
      <c r="B59" s="356"/>
      <c r="L59" s="357"/>
      <c r="M59" s="357"/>
      <c r="N59" s="357"/>
    </row>
    <row r="60" s="354" customFormat="1" ht="24" customHeight="1" spans="1:14">
      <c r="A60" s="356"/>
      <c r="B60" s="356"/>
      <c r="L60" s="357"/>
      <c r="M60" s="357"/>
      <c r="N60" s="357"/>
    </row>
    <row r="61" s="354" customFormat="1" ht="24" customHeight="1" spans="1:14">
      <c r="A61" s="356"/>
      <c r="B61" s="356"/>
      <c r="L61" s="357"/>
      <c r="M61" s="357"/>
      <c r="N61" s="357"/>
    </row>
    <row r="62" s="354" customFormat="1" ht="24" customHeight="1" spans="1:14">
      <c r="A62" s="356"/>
      <c r="B62" s="356"/>
      <c r="L62" s="357"/>
      <c r="M62" s="357"/>
      <c r="N62" s="357"/>
    </row>
    <row r="63" s="354" customFormat="1" ht="24" customHeight="1" spans="1:14">
      <c r="A63" s="356"/>
      <c r="B63" s="356"/>
      <c r="L63" s="357"/>
      <c r="M63" s="357"/>
      <c r="N63" s="357"/>
    </row>
    <row r="64" s="354" customFormat="1" ht="24" customHeight="1" spans="1:14">
      <c r="A64" s="356"/>
      <c r="B64" s="356"/>
      <c r="L64" s="357"/>
      <c r="M64" s="357"/>
      <c r="N64" s="357"/>
    </row>
    <row r="65" s="354" customFormat="1" ht="24" customHeight="1" spans="1:14">
      <c r="A65" s="356"/>
      <c r="B65" s="356"/>
      <c r="L65" s="357"/>
      <c r="M65" s="357"/>
      <c r="N65" s="357"/>
    </row>
    <row r="66" s="354" customFormat="1" ht="24" customHeight="1" spans="1:14">
      <c r="A66" s="356"/>
      <c r="B66" s="356"/>
      <c r="L66" s="357"/>
      <c r="M66" s="357"/>
      <c r="N66" s="357"/>
    </row>
    <row r="67" s="354" customFormat="1" ht="24" customHeight="1" spans="1:14">
      <c r="A67" s="356"/>
      <c r="B67" s="356"/>
      <c r="L67" s="357"/>
      <c r="M67" s="357"/>
      <c r="N67" s="357"/>
    </row>
    <row r="68" s="354" customFormat="1" ht="24" customHeight="1" spans="1:14">
      <c r="A68" s="356"/>
      <c r="B68" s="356"/>
      <c r="L68" s="357"/>
      <c r="M68" s="357"/>
      <c r="N68" s="357"/>
    </row>
    <row r="69" s="354" customFormat="1" ht="24" customHeight="1" spans="1:14">
      <c r="A69" s="356"/>
      <c r="B69" s="356"/>
      <c r="L69" s="357"/>
      <c r="M69" s="357"/>
      <c r="N69" s="357"/>
    </row>
    <row r="70" s="354" customFormat="1" ht="24" customHeight="1" spans="1:14">
      <c r="A70" s="356"/>
      <c r="B70" s="356"/>
      <c r="L70" s="357"/>
      <c r="M70" s="357"/>
      <c r="N70" s="357"/>
    </row>
    <row r="71" s="354" customFormat="1" ht="24" customHeight="1" spans="1:14">
      <c r="A71" s="356"/>
      <c r="B71" s="356"/>
      <c r="L71" s="357"/>
      <c r="M71" s="357"/>
      <c r="N71" s="357"/>
    </row>
    <row r="72" s="354" customFormat="1" ht="24" customHeight="1" spans="1:14">
      <c r="A72" s="356"/>
      <c r="B72" s="356"/>
      <c r="L72" s="357"/>
      <c r="M72" s="357"/>
      <c r="N72" s="357"/>
    </row>
    <row r="73" s="354" customFormat="1" ht="24" customHeight="1" spans="1:14">
      <c r="A73" s="356"/>
      <c r="B73" s="356"/>
      <c r="L73" s="357"/>
      <c r="M73" s="357"/>
      <c r="N73" s="357"/>
    </row>
    <row r="74" s="354" customFormat="1" ht="24" customHeight="1" spans="1:14">
      <c r="A74" s="356"/>
      <c r="B74" s="356"/>
      <c r="L74" s="357"/>
      <c r="M74" s="357"/>
      <c r="N74" s="357"/>
    </row>
    <row r="75" s="354" customFormat="1" ht="24" customHeight="1" spans="1:14">
      <c r="A75" s="356"/>
      <c r="B75" s="356"/>
      <c r="L75" s="357"/>
      <c r="M75" s="357"/>
      <c r="N75" s="357"/>
    </row>
    <row r="76" s="354" customFormat="1" ht="24" customHeight="1" spans="1:14">
      <c r="A76" s="356"/>
      <c r="B76" s="356"/>
      <c r="L76" s="357"/>
      <c r="M76" s="357"/>
      <c r="N76" s="357"/>
    </row>
    <row r="77" s="354" customFormat="1" ht="24" customHeight="1" spans="1:14">
      <c r="A77" s="356"/>
      <c r="B77" s="356"/>
      <c r="L77" s="357"/>
      <c r="M77" s="357"/>
      <c r="N77" s="357"/>
    </row>
    <row r="78" s="354" customFormat="1" ht="24" customHeight="1" spans="1:14">
      <c r="A78" s="356"/>
      <c r="B78" s="356"/>
      <c r="L78" s="357"/>
      <c r="M78" s="357"/>
      <c r="N78" s="357"/>
    </row>
    <row r="79" s="354" customFormat="1" ht="24" customHeight="1" spans="1:14">
      <c r="A79" s="356"/>
      <c r="B79" s="356"/>
      <c r="L79" s="357"/>
      <c r="M79" s="357"/>
      <c r="N79" s="357"/>
    </row>
    <row r="80" s="354" customFormat="1" ht="24" customHeight="1" spans="1:14">
      <c r="A80" s="356"/>
      <c r="B80" s="356"/>
      <c r="L80" s="357"/>
      <c r="M80" s="357"/>
      <c r="N80" s="357"/>
    </row>
    <row r="81" s="354" customFormat="1" ht="24" customHeight="1" spans="1:14">
      <c r="A81" s="356"/>
      <c r="B81" s="356"/>
      <c r="L81" s="357"/>
      <c r="M81" s="357"/>
      <c r="N81" s="357"/>
    </row>
    <row r="82" s="354" customFormat="1" ht="24" customHeight="1" spans="1:14">
      <c r="A82" s="356"/>
      <c r="B82" s="356"/>
      <c r="L82" s="357"/>
      <c r="M82" s="357"/>
      <c r="N82" s="357"/>
    </row>
    <row r="83" s="354" customFormat="1" ht="24" customHeight="1" spans="1:14">
      <c r="A83" s="356"/>
      <c r="B83" s="356"/>
      <c r="L83" s="357"/>
      <c r="M83" s="357"/>
      <c r="N83" s="357"/>
    </row>
    <row r="84" s="354" customFormat="1" ht="24" customHeight="1" spans="1:14">
      <c r="A84" s="356"/>
      <c r="B84" s="356"/>
      <c r="L84" s="357"/>
      <c r="M84" s="357"/>
      <c r="N84" s="357"/>
    </row>
    <row r="85" s="354" customFormat="1" ht="24" customHeight="1" spans="1:14">
      <c r="A85" s="356"/>
      <c r="B85" s="356"/>
      <c r="L85" s="357"/>
      <c r="M85" s="357"/>
      <c r="N85" s="357"/>
    </row>
    <row r="86" s="354" customFormat="1" ht="24" customHeight="1" spans="1:14">
      <c r="A86" s="356"/>
      <c r="B86" s="356"/>
      <c r="L86" s="357"/>
      <c r="M86" s="357"/>
      <c r="N86" s="357"/>
    </row>
    <row r="87" s="354" customFormat="1" ht="24" customHeight="1" spans="1:14">
      <c r="A87" s="356"/>
      <c r="B87" s="356"/>
      <c r="L87" s="357"/>
      <c r="M87" s="357"/>
      <c r="N87" s="357"/>
    </row>
    <row r="88" s="354" customFormat="1" ht="24" customHeight="1" spans="1:14">
      <c r="A88" s="356"/>
      <c r="B88" s="356"/>
      <c r="L88" s="357"/>
      <c r="M88" s="357"/>
      <c r="N88" s="357"/>
    </row>
    <row r="89" s="354" customFormat="1" ht="24" customHeight="1" spans="1:14">
      <c r="A89" s="356"/>
      <c r="B89" s="356"/>
      <c r="L89" s="357"/>
      <c r="M89" s="357"/>
      <c r="N89" s="357"/>
    </row>
    <row r="90" s="354" customFormat="1" ht="24" customHeight="1" spans="1:14">
      <c r="A90" s="356"/>
      <c r="B90" s="356"/>
      <c r="L90" s="357"/>
      <c r="M90" s="357"/>
      <c r="N90" s="357"/>
    </row>
    <row r="91" s="354" customFormat="1" ht="24" customHeight="1" spans="1:14">
      <c r="A91" s="356"/>
      <c r="B91" s="356"/>
      <c r="L91" s="357"/>
      <c r="M91" s="357"/>
      <c r="N91" s="357"/>
    </row>
    <row r="92" s="354" customFormat="1" ht="24" customHeight="1" spans="1:14">
      <c r="A92" s="356"/>
      <c r="B92" s="356"/>
      <c r="L92" s="357"/>
      <c r="M92" s="357"/>
      <c r="N92" s="357"/>
    </row>
    <row r="93" s="354" customFormat="1" ht="24" customHeight="1" spans="1:14">
      <c r="A93" s="356"/>
      <c r="B93" s="356"/>
      <c r="L93" s="357"/>
      <c r="M93" s="357"/>
      <c r="N93" s="357"/>
    </row>
    <row r="94" s="354" customFormat="1" ht="24" customHeight="1" spans="1:14">
      <c r="A94" s="356"/>
      <c r="B94" s="356"/>
      <c r="L94" s="357"/>
      <c r="M94" s="357"/>
      <c r="N94" s="357"/>
    </row>
    <row r="95" s="354" customFormat="1" ht="24" customHeight="1" spans="1:14">
      <c r="A95" s="356"/>
      <c r="B95" s="356"/>
      <c r="L95" s="357"/>
      <c r="M95" s="357"/>
      <c r="N95" s="357"/>
    </row>
    <row r="96" s="354" customFormat="1" ht="24" customHeight="1" spans="1:14">
      <c r="A96" s="356"/>
      <c r="B96" s="356"/>
      <c r="L96" s="357"/>
      <c r="M96" s="357"/>
      <c r="N96" s="357"/>
    </row>
    <row r="97" s="354" customFormat="1" ht="24" customHeight="1" spans="1:14">
      <c r="A97" s="356"/>
      <c r="B97" s="356"/>
      <c r="L97" s="357"/>
      <c r="M97" s="357"/>
      <c r="N97" s="357"/>
    </row>
    <row r="98" s="354" customFormat="1" ht="24" customHeight="1" spans="1:14">
      <c r="A98" s="356"/>
      <c r="B98" s="356"/>
      <c r="L98" s="357"/>
      <c r="M98" s="357"/>
      <c r="N98" s="357"/>
    </row>
    <row r="99" s="354" customFormat="1" ht="24" customHeight="1" spans="1:14">
      <c r="A99" s="356"/>
      <c r="B99" s="356"/>
      <c r="L99" s="357"/>
      <c r="M99" s="357"/>
      <c r="N99" s="357"/>
    </row>
    <row r="100" s="354" customFormat="1" ht="24" customHeight="1" spans="1:14">
      <c r="A100" s="356"/>
      <c r="B100" s="356"/>
      <c r="L100" s="357"/>
      <c r="M100" s="357"/>
      <c r="N100" s="357"/>
    </row>
    <row r="101" s="354" customFormat="1" ht="24" customHeight="1" spans="1:14">
      <c r="A101" s="356"/>
      <c r="B101" s="356"/>
      <c r="L101" s="357"/>
      <c r="M101" s="357"/>
      <c r="N101" s="357"/>
    </row>
    <row r="102" s="354" customFormat="1" ht="24" customHeight="1" spans="1:14">
      <c r="A102" s="356"/>
      <c r="B102" s="356"/>
      <c r="L102" s="357"/>
      <c r="M102" s="357"/>
      <c r="N102" s="357"/>
    </row>
    <row r="103" s="354" customFormat="1" ht="24" customHeight="1" spans="1:14">
      <c r="A103" s="356"/>
      <c r="B103" s="356"/>
      <c r="L103" s="357"/>
      <c r="M103" s="357"/>
      <c r="N103" s="357"/>
    </row>
    <row r="104" s="354" customFormat="1" ht="24" customHeight="1" spans="1:14">
      <c r="A104" s="356"/>
      <c r="B104" s="356"/>
      <c r="L104" s="357"/>
      <c r="M104" s="357"/>
      <c r="N104" s="357"/>
    </row>
    <row r="105" s="354" customFormat="1" ht="24" customHeight="1" spans="1:14">
      <c r="A105" s="356"/>
      <c r="B105" s="356"/>
      <c r="L105" s="357"/>
      <c r="M105" s="357"/>
      <c r="N105" s="357"/>
    </row>
    <row r="106" s="354" customFormat="1" ht="24" customHeight="1" spans="1:14">
      <c r="A106" s="356"/>
      <c r="B106" s="356"/>
      <c r="L106" s="357"/>
      <c r="M106" s="357"/>
      <c r="N106" s="357"/>
    </row>
    <row r="107" s="354" customFormat="1" ht="24" customHeight="1" spans="1:14">
      <c r="A107" s="356"/>
      <c r="B107" s="356"/>
      <c r="L107" s="357"/>
      <c r="M107" s="357"/>
      <c r="N107" s="357"/>
    </row>
    <row r="108" s="354" customFormat="1" ht="24" customHeight="1" spans="1:14">
      <c r="A108" s="356"/>
      <c r="B108" s="356"/>
      <c r="L108" s="357"/>
      <c r="M108" s="357"/>
      <c r="N108" s="357"/>
    </row>
    <row r="109" s="354" customFormat="1" ht="24" customHeight="1" spans="1:14">
      <c r="A109" s="356"/>
      <c r="B109" s="356"/>
      <c r="L109" s="357"/>
      <c r="M109" s="357"/>
      <c r="N109" s="357"/>
    </row>
    <row r="110" s="354" customFormat="1" ht="24" customHeight="1" spans="1:14">
      <c r="A110" s="356"/>
      <c r="B110" s="356"/>
      <c r="L110" s="357"/>
      <c r="M110" s="357"/>
      <c r="N110" s="357"/>
    </row>
    <row r="111" s="354" customFormat="1" ht="24" customHeight="1" spans="1:14">
      <c r="A111" s="356"/>
      <c r="B111" s="356"/>
      <c r="L111" s="357"/>
      <c r="M111" s="357"/>
      <c r="N111" s="357"/>
    </row>
    <row r="112" s="354" customFormat="1" ht="24" customHeight="1" spans="1:14">
      <c r="A112" s="356"/>
      <c r="B112" s="356"/>
      <c r="L112" s="357"/>
      <c r="M112" s="357"/>
      <c r="N112" s="357"/>
    </row>
  </sheetData>
  <mergeCells count="1">
    <mergeCell ref="A2:B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0"/>
  <sheetViews>
    <sheetView showGridLines="0" showZeros="0" view="pageBreakPreview" zoomScale="85" zoomScaleNormal="100" zoomScaleSheetLayoutView="85" workbookViewId="0">
      <selection activeCell="E10" sqref="E10"/>
    </sheetView>
  </sheetViews>
  <sheetFormatPr defaultColWidth="6.875" defaultRowHeight="15.95" customHeight="1" outlineLevelCol="4"/>
  <cols>
    <col min="1" max="1" width="57.625" style="334" customWidth="1"/>
    <col min="2" max="2" width="25.625" style="343" customWidth="1"/>
    <col min="3" max="4" width="6.875" style="334"/>
    <col min="5" max="5" width="24.5" style="334" customWidth="1"/>
    <col min="6" max="253" width="6.875" style="334"/>
    <col min="254" max="16384" width="6.875" style="32"/>
  </cols>
  <sheetData>
    <row r="1" s="276" customFormat="1" ht="24" customHeight="1" spans="1:2">
      <c r="A1" s="283" t="s">
        <v>1305</v>
      </c>
      <c r="B1" s="284"/>
    </row>
    <row r="2" s="330" customFormat="1" ht="42" customHeight="1" spans="1:2">
      <c r="A2" s="335" t="s">
        <v>1306</v>
      </c>
      <c r="B2" s="336"/>
    </row>
    <row r="3" s="331" customFormat="1" ht="27" customHeight="1" spans="2:2">
      <c r="B3" s="344" t="s">
        <v>5</v>
      </c>
    </row>
    <row r="4" s="332" customFormat="1" ht="26" customHeight="1" spans="1:5">
      <c r="A4" s="261" t="s">
        <v>6</v>
      </c>
      <c r="B4" s="304" t="s">
        <v>7</v>
      </c>
      <c r="E4" s="332" t="s">
        <v>1307</v>
      </c>
    </row>
    <row r="5" s="332" customFormat="1" ht="24" customHeight="1" spans="1:2">
      <c r="A5" s="345" t="s">
        <v>1308</v>
      </c>
      <c r="B5" s="346"/>
    </row>
    <row r="6" s="333" customFormat="1" ht="24" customHeight="1" spans="1:2">
      <c r="A6" s="347" t="s">
        <v>1309</v>
      </c>
      <c r="B6" s="348"/>
    </row>
    <row r="7" s="333" customFormat="1" ht="24" customHeight="1" spans="1:2">
      <c r="A7" s="347" t="s">
        <v>1310</v>
      </c>
      <c r="B7" s="348"/>
    </row>
    <row r="8" s="333" customFormat="1" ht="24" customHeight="1" spans="1:2">
      <c r="A8" s="347" t="s">
        <v>1311</v>
      </c>
      <c r="B8" s="348"/>
    </row>
    <row r="9" s="333" customFormat="1" ht="24" customHeight="1" spans="1:2">
      <c r="A9" s="347" t="s">
        <v>1312</v>
      </c>
      <c r="B9" s="348"/>
    </row>
    <row r="10" s="333" customFormat="1" ht="24" customHeight="1" spans="1:2">
      <c r="A10" s="347" t="s">
        <v>1313</v>
      </c>
      <c r="B10" s="348">
        <v>150000</v>
      </c>
    </row>
    <row r="11" s="333" customFormat="1" ht="24" customHeight="1" spans="1:2">
      <c r="A11" s="347" t="s">
        <v>1314</v>
      </c>
      <c r="B11" s="348"/>
    </row>
    <row r="12" s="333" customFormat="1" ht="24" customHeight="1" spans="1:2">
      <c r="A12" s="347" t="s">
        <v>1315</v>
      </c>
      <c r="B12" s="349"/>
    </row>
    <row r="13" s="333" customFormat="1" ht="24" customHeight="1" spans="1:2">
      <c r="A13" s="347" t="s">
        <v>1316</v>
      </c>
      <c r="B13" s="349">
        <v>1000</v>
      </c>
    </row>
    <row r="14" s="333" customFormat="1" ht="24" customHeight="1" spans="1:2">
      <c r="A14" s="347" t="s">
        <v>1317</v>
      </c>
      <c r="B14" s="349"/>
    </row>
    <row r="15" s="333" customFormat="1" ht="24" customHeight="1" spans="1:2">
      <c r="A15" s="347" t="s">
        <v>1318</v>
      </c>
      <c r="B15" s="349"/>
    </row>
    <row r="16" s="333" customFormat="1" ht="24" customHeight="1" spans="1:2">
      <c r="A16" s="347" t="s">
        <v>1319</v>
      </c>
      <c r="B16" s="349"/>
    </row>
    <row r="17" s="333" customFormat="1" ht="24" customHeight="1" spans="1:2">
      <c r="A17" s="347" t="s">
        <v>1320</v>
      </c>
      <c r="B17" s="349"/>
    </row>
    <row r="18" s="333" customFormat="1" ht="24" customHeight="1" spans="1:2">
      <c r="A18" s="347" t="s">
        <v>1321</v>
      </c>
      <c r="B18" s="349">
        <v>860</v>
      </c>
    </row>
    <row r="19" s="333" customFormat="1" ht="24" customHeight="1" spans="1:2">
      <c r="A19" s="347" t="s">
        <v>1322</v>
      </c>
      <c r="B19" s="349"/>
    </row>
    <row r="20" s="333" customFormat="1" ht="24" customHeight="1" spans="1:2">
      <c r="A20" s="347" t="s">
        <v>1323</v>
      </c>
      <c r="B20" s="349"/>
    </row>
    <row r="21" s="333" customFormat="1" ht="24" customHeight="1" spans="1:2">
      <c r="A21" s="347" t="s">
        <v>1324</v>
      </c>
      <c r="B21" s="349"/>
    </row>
    <row r="22" s="332" customFormat="1" ht="24" customHeight="1" spans="1:2">
      <c r="A22" s="345" t="s">
        <v>1325</v>
      </c>
      <c r="B22" s="340"/>
    </row>
    <row r="23" s="333" customFormat="1" ht="24" customHeight="1" spans="1:2">
      <c r="A23" s="347" t="s">
        <v>1326</v>
      </c>
      <c r="B23" s="350"/>
    </row>
    <row r="24" s="333" customFormat="1" ht="24" customHeight="1" spans="1:2">
      <c r="A24" s="347" t="s">
        <v>1327</v>
      </c>
      <c r="B24" s="350"/>
    </row>
    <row r="25" s="333" customFormat="1" ht="24" customHeight="1" spans="1:2">
      <c r="A25" s="347" t="s">
        <v>1328</v>
      </c>
      <c r="B25" s="349"/>
    </row>
    <row r="26" s="333" customFormat="1" ht="24" customHeight="1" spans="1:2">
      <c r="A26" s="347" t="s">
        <v>1329</v>
      </c>
      <c r="B26" s="350"/>
    </row>
    <row r="27" s="333" customFormat="1" ht="24" customHeight="1" spans="1:2">
      <c r="A27" s="347" t="s">
        <v>1330</v>
      </c>
      <c r="B27" s="350"/>
    </row>
    <row r="28" s="333" customFormat="1" ht="24" customHeight="1" spans="1:2">
      <c r="A28" s="347" t="s">
        <v>1331</v>
      </c>
      <c r="B28" s="349"/>
    </row>
    <row r="29" s="332" customFormat="1" ht="24" customHeight="1" spans="1:2">
      <c r="A29" s="261" t="s">
        <v>1332</v>
      </c>
      <c r="B29" s="340">
        <f>SUM(B6:B28)</f>
        <v>151860</v>
      </c>
    </row>
    <row r="30" s="342" customFormat="1" ht="24" customHeight="1" spans="1:2">
      <c r="A30" s="334"/>
      <c r="B30" s="343"/>
    </row>
    <row r="31" ht="24" customHeight="1"/>
    <row r="32" ht="24" customHeight="1"/>
    <row r="33" ht="24" customHeight="1"/>
    <row r="34" ht="24" customHeight="1"/>
    <row r="35" ht="24" customHeight="1"/>
    <row r="36" ht="24" customHeight="1"/>
    <row r="37" ht="24" customHeight="1"/>
    <row r="38" ht="24" customHeight="1" spans="1:1">
      <c r="A38" s="341"/>
    </row>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
  <sheetViews>
    <sheetView workbookViewId="0">
      <selection activeCell="A17" sqref="A17"/>
    </sheetView>
  </sheetViews>
  <sheetFormatPr defaultColWidth="9" defaultRowHeight="14.25"/>
  <cols>
    <col min="1" max="1" width="123.125" customWidth="1"/>
  </cols>
  <sheetData>
    <row r="1" ht="137" customHeight="1" spans="1:9">
      <c r="A1" s="548" t="s">
        <v>1</v>
      </c>
      <c r="B1" s="549"/>
      <c r="C1" s="549"/>
      <c r="D1" s="549"/>
      <c r="E1" s="549"/>
      <c r="F1" s="549"/>
      <c r="G1" s="549"/>
      <c r="H1" s="549"/>
      <c r="I1" s="549"/>
    </row>
  </sheetData>
  <printOptions horizontalCentered="1"/>
  <pageMargins left="0.590277777777778" right="0.590277777777778" top="3.54305555555556" bottom="0.786805555555556" header="0.5" footer="0.5"/>
  <pageSetup paperSize="9" scale="68" orientation="portrait" horizont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view="pageBreakPreview" zoomScaleNormal="100" zoomScaleSheetLayoutView="100" workbookViewId="0">
      <pane ySplit="4" topLeftCell="A5" activePane="bottomLeft" state="frozen"/>
      <selection/>
      <selection pane="bottomLeft" activeCell="G16" sqref="G16"/>
    </sheetView>
  </sheetViews>
  <sheetFormatPr defaultColWidth="9" defaultRowHeight="15.95" customHeight="1" outlineLevelCol="1"/>
  <cols>
    <col min="1" max="1" width="60.625" style="334" customWidth="1"/>
    <col min="2" max="2" width="20.625" style="334" customWidth="1"/>
    <col min="3" max="3" width="11.875" style="334" customWidth="1"/>
    <col min="4" max="255" width="9" style="334"/>
    <col min="256" max="16384" width="9" style="32"/>
  </cols>
  <sheetData>
    <row r="1" s="276" customFormat="1" ht="24" customHeight="1" spans="1:2">
      <c r="A1" s="283" t="s">
        <v>1333</v>
      </c>
      <c r="B1" s="284"/>
    </row>
    <row r="2" s="330" customFormat="1" ht="42" customHeight="1" spans="1:2">
      <c r="A2" s="335" t="s">
        <v>1334</v>
      </c>
      <c r="B2" s="336"/>
    </row>
    <row r="3" s="331" customFormat="1" ht="27" customHeight="1" spans="2:2">
      <c r="B3" s="289" t="s">
        <v>5</v>
      </c>
    </row>
    <row r="4" s="332" customFormat="1" ht="23" customHeight="1" spans="1:2">
      <c r="A4" s="261" t="s">
        <v>6</v>
      </c>
      <c r="B4" s="304" t="s">
        <v>7</v>
      </c>
    </row>
    <row r="5" s="332" customFormat="1" ht="23" customHeight="1" spans="1:2">
      <c r="A5" s="292" t="s">
        <v>1335</v>
      </c>
      <c r="B5" s="337"/>
    </row>
    <row r="6" s="332" customFormat="1" ht="23" customHeight="1" spans="1:2">
      <c r="A6" s="144" t="s">
        <v>1336</v>
      </c>
      <c r="B6" s="338"/>
    </row>
    <row r="7" s="332" customFormat="1" ht="23" customHeight="1" spans="1:2">
      <c r="A7" s="292" t="s">
        <v>1337</v>
      </c>
      <c r="B7" s="337"/>
    </row>
    <row r="8" s="332" customFormat="1" ht="23" customHeight="1" spans="1:2">
      <c r="A8" s="144" t="s">
        <v>1338</v>
      </c>
      <c r="B8" s="338"/>
    </row>
    <row r="9" s="332" customFormat="1" ht="23" customHeight="1" spans="1:2">
      <c r="A9" s="144" t="s">
        <v>1339</v>
      </c>
      <c r="B9" s="338"/>
    </row>
    <row r="10" s="333" customFormat="1" ht="23" customHeight="1" spans="1:2">
      <c r="A10" s="144" t="s">
        <v>1340</v>
      </c>
      <c r="B10" s="338"/>
    </row>
    <row r="11" s="332" customFormat="1" ht="23" customHeight="1" spans="1:2">
      <c r="A11" s="292" t="s">
        <v>1341</v>
      </c>
      <c r="B11" s="337">
        <v>2590</v>
      </c>
    </row>
    <row r="12" s="333" customFormat="1" ht="23" customHeight="1" spans="1:2">
      <c r="A12" s="144" t="s">
        <v>1342</v>
      </c>
      <c r="B12" s="338">
        <v>2590</v>
      </c>
    </row>
    <row r="13" s="333" customFormat="1" ht="23" customHeight="1" spans="1:2">
      <c r="A13" s="144" t="s">
        <v>1343</v>
      </c>
      <c r="B13" s="338"/>
    </row>
    <row r="14" s="333" customFormat="1" ht="23" customHeight="1" spans="1:2">
      <c r="A14" s="144" t="s">
        <v>1344</v>
      </c>
      <c r="B14" s="338"/>
    </row>
    <row r="15" s="332" customFormat="1" ht="23" customHeight="1" spans="1:2">
      <c r="A15" s="292" t="s">
        <v>1345</v>
      </c>
      <c r="B15" s="337"/>
    </row>
    <row r="16" s="333" customFormat="1" ht="23" customHeight="1" spans="1:2">
      <c r="A16" s="144" t="s">
        <v>1346</v>
      </c>
      <c r="B16" s="338"/>
    </row>
    <row r="17" s="332" customFormat="1" ht="23" customHeight="1" spans="1:2">
      <c r="A17" s="292" t="s">
        <v>1347</v>
      </c>
      <c r="B17" s="337">
        <v>56338</v>
      </c>
    </row>
    <row r="18" s="333" customFormat="1" ht="23" customHeight="1" spans="1:2">
      <c r="A18" s="144" t="s">
        <v>1348</v>
      </c>
      <c r="B18" s="338">
        <v>54478</v>
      </c>
    </row>
    <row r="19" s="333" customFormat="1" ht="23" customHeight="1" spans="1:2">
      <c r="A19" s="144" t="s">
        <v>1349</v>
      </c>
      <c r="B19" s="338"/>
    </row>
    <row r="20" s="333" customFormat="1" ht="23" customHeight="1" spans="1:2">
      <c r="A20" s="144" t="s">
        <v>1350</v>
      </c>
      <c r="B20" s="338"/>
    </row>
    <row r="21" s="333" customFormat="1" ht="23" customHeight="1" spans="1:2">
      <c r="A21" s="144" t="s">
        <v>1351</v>
      </c>
      <c r="B21" s="338">
        <v>1000</v>
      </c>
    </row>
    <row r="22" s="333" customFormat="1" ht="23" customHeight="1" spans="1:2">
      <c r="A22" s="144" t="s">
        <v>1352</v>
      </c>
      <c r="B22" s="338">
        <v>860</v>
      </c>
    </row>
    <row r="23" s="333" customFormat="1" ht="23" customHeight="1" spans="1:2">
      <c r="A23" s="144" t="s">
        <v>1353</v>
      </c>
      <c r="B23" s="338"/>
    </row>
    <row r="24" s="333" customFormat="1" ht="23" customHeight="1" spans="1:2">
      <c r="A24" s="144" t="s">
        <v>1354</v>
      </c>
      <c r="B24" s="338"/>
    </row>
    <row r="25" s="333" customFormat="1" ht="23" customHeight="1" spans="1:2">
      <c r="A25" s="144" t="s">
        <v>1355</v>
      </c>
      <c r="B25" s="338"/>
    </row>
    <row r="26" s="333" customFormat="1" ht="23" customHeight="1" spans="1:2">
      <c r="A26" s="144" t="s">
        <v>1356</v>
      </c>
      <c r="B26" s="338"/>
    </row>
    <row r="27" s="333" customFormat="1" ht="23" customHeight="1" spans="1:2">
      <c r="A27" s="144" t="s">
        <v>1357</v>
      </c>
      <c r="B27" s="338"/>
    </row>
    <row r="28" s="332" customFormat="1" ht="23" customHeight="1" spans="1:2">
      <c r="A28" s="292" t="s">
        <v>1358</v>
      </c>
      <c r="B28" s="337"/>
    </row>
    <row r="29" s="333" customFormat="1" ht="23" customHeight="1" spans="1:2">
      <c r="A29" s="144" t="s">
        <v>1359</v>
      </c>
      <c r="B29" s="338"/>
    </row>
    <row r="30" s="333" customFormat="1" ht="23" customHeight="1" spans="1:2">
      <c r="A30" s="144" t="s">
        <v>1360</v>
      </c>
      <c r="B30" s="338"/>
    </row>
    <row r="31" s="333" customFormat="1" ht="23" customHeight="1" spans="1:2">
      <c r="A31" s="144" t="s">
        <v>1361</v>
      </c>
      <c r="B31" s="338"/>
    </row>
    <row r="32" s="333" customFormat="1" ht="23" customHeight="1" spans="1:2">
      <c r="A32" s="144" t="s">
        <v>1362</v>
      </c>
      <c r="B32" s="338"/>
    </row>
    <row r="33" s="332" customFormat="1" ht="23" customHeight="1" spans="1:2">
      <c r="A33" s="292" t="s">
        <v>1363</v>
      </c>
      <c r="B33" s="337"/>
    </row>
    <row r="34" s="333" customFormat="1" ht="23" customHeight="1" spans="1:2">
      <c r="A34" s="144" t="s">
        <v>1364</v>
      </c>
      <c r="B34" s="338"/>
    </row>
    <row r="35" s="333" customFormat="1" ht="23" customHeight="1" spans="1:2">
      <c r="A35" s="144" t="s">
        <v>1365</v>
      </c>
      <c r="B35" s="338"/>
    </row>
    <row r="36" s="333" customFormat="1" ht="23" customHeight="1" spans="1:2">
      <c r="A36" s="144" t="s">
        <v>1366</v>
      </c>
      <c r="B36" s="338"/>
    </row>
    <row r="37" s="333" customFormat="1" ht="23" customHeight="1" spans="1:2">
      <c r="A37" s="144" t="s">
        <v>1367</v>
      </c>
      <c r="B37" s="338"/>
    </row>
    <row r="38" s="333" customFormat="1" ht="23" customHeight="1" spans="1:2">
      <c r="A38" s="144" t="s">
        <v>1368</v>
      </c>
      <c r="B38" s="338"/>
    </row>
    <row r="39" s="333" customFormat="1" ht="23" customHeight="1" spans="1:2">
      <c r="A39" s="144" t="s">
        <v>1369</v>
      </c>
      <c r="B39" s="338"/>
    </row>
    <row r="40" s="332" customFormat="1" ht="23" customHeight="1" spans="1:2">
      <c r="A40" s="292" t="s">
        <v>1370</v>
      </c>
      <c r="B40" s="337"/>
    </row>
    <row r="41" s="333" customFormat="1" ht="23" customHeight="1" spans="1:2">
      <c r="A41" s="144" t="s">
        <v>1371</v>
      </c>
      <c r="B41" s="338"/>
    </row>
    <row r="42" s="332" customFormat="1" ht="23" customHeight="1" spans="1:2">
      <c r="A42" s="292" t="s">
        <v>1372</v>
      </c>
      <c r="B42" s="337">
        <v>102019</v>
      </c>
    </row>
    <row r="43" s="333" customFormat="1" ht="23" customHeight="1" spans="1:2">
      <c r="A43" s="144" t="s">
        <v>1373</v>
      </c>
      <c r="B43" s="338">
        <v>101600</v>
      </c>
    </row>
    <row r="44" s="333" customFormat="1" ht="23" customHeight="1" spans="1:2">
      <c r="A44" s="144" t="s">
        <v>1374</v>
      </c>
      <c r="B44" s="338"/>
    </row>
    <row r="45" s="333" customFormat="1" ht="23" customHeight="1" spans="1:2">
      <c r="A45" s="144" t="s">
        <v>1375</v>
      </c>
      <c r="B45" s="338">
        <v>419</v>
      </c>
    </row>
    <row r="46" s="332" customFormat="1" ht="23" customHeight="1" spans="1:2">
      <c r="A46" s="292" t="s">
        <v>1376</v>
      </c>
      <c r="B46" s="337">
        <v>10622</v>
      </c>
    </row>
    <row r="47" s="333" customFormat="1" ht="23" customHeight="1" spans="1:2">
      <c r="A47" s="144" t="s">
        <v>1377</v>
      </c>
      <c r="B47" s="338">
        <v>10622</v>
      </c>
    </row>
    <row r="48" s="332" customFormat="1" ht="23" customHeight="1" spans="1:2">
      <c r="A48" s="292" t="s">
        <v>1378</v>
      </c>
      <c r="B48" s="337"/>
    </row>
    <row r="49" s="333" customFormat="1" ht="23" customHeight="1" spans="1:2">
      <c r="A49" s="144" t="s">
        <v>1379</v>
      </c>
      <c r="B49" s="338"/>
    </row>
    <row r="50" s="332" customFormat="1" ht="23" customHeight="1" spans="1:2">
      <c r="A50" s="292" t="s">
        <v>1380</v>
      </c>
      <c r="B50" s="337"/>
    </row>
    <row r="51" s="333" customFormat="1" ht="23" customHeight="1" spans="1:2">
      <c r="A51" s="339"/>
      <c r="B51" s="304"/>
    </row>
    <row r="52" s="333" customFormat="1" ht="23" customHeight="1" spans="1:2">
      <c r="A52" s="261" t="s">
        <v>1381</v>
      </c>
      <c r="B52" s="340">
        <v>171569</v>
      </c>
    </row>
    <row r="53" ht="24" customHeight="1"/>
    <row r="54" ht="24" customHeight="1"/>
    <row r="55" ht="24" customHeight="1"/>
    <row r="56" ht="24" customHeight="1" spans="1:1">
      <c r="A56" s="341"/>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5"/>
  <sheetViews>
    <sheetView workbookViewId="0">
      <selection activeCell="I17" sqref="I17"/>
    </sheetView>
  </sheetViews>
  <sheetFormatPr defaultColWidth="9" defaultRowHeight="14.25" outlineLevelCol="5"/>
  <cols>
    <col min="1" max="1" width="8.775" customWidth="1"/>
    <col min="2" max="2" width="47" customWidth="1"/>
    <col min="3" max="5" width="8.3" customWidth="1"/>
    <col min="6" max="6" width="9.8" customWidth="1"/>
  </cols>
  <sheetData>
    <row r="1" ht="82" customHeight="1" spans="1:6">
      <c r="A1" s="306" t="s">
        <v>1382</v>
      </c>
      <c r="B1" s="307"/>
      <c r="C1" s="307"/>
      <c r="D1" s="307"/>
      <c r="E1" s="307"/>
      <c r="F1" s="307"/>
    </row>
    <row r="2" spans="1:6">
      <c r="A2" s="308"/>
      <c r="B2" s="309"/>
      <c r="C2" s="310" t="s">
        <v>5</v>
      </c>
      <c r="D2" s="309"/>
      <c r="E2" s="310" t="s">
        <v>5</v>
      </c>
      <c r="F2" s="310"/>
    </row>
    <row r="3" ht="36.75" spans="1:6">
      <c r="A3" s="311" t="s">
        <v>69</v>
      </c>
      <c r="B3" s="311" t="s">
        <v>70</v>
      </c>
      <c r="C3" s="312" t="s">
        <v>1383</v>
      </c>
      <c r="D3" s="312" t="s">
        <v>72</v>
      </c>
      <c r="E3" s="312" t="s">
        <v>73</v>
      </c>
      <c r="F3" s="313" t="s">
        <v>74</v>
      </c>
    </row>
    <row r="4" spans="1:6">
      <c r="A4" s="314" t="s">
        <v>1381</v>
      </c>
      <c r="B4" s="314"/>
      <c r="C4" s="315">
        <f>SUM(C5,C13,C28,C40,C51,C97,C121,C173,C178,C182,C208,C226,C245)</f>
        <v>85800</v>
      </c>
      <c r="D4" s="315">
        <f>SUM(D5,D13,D28,D40,D51,D97,D121,D173,D178,D182,D208,D226,D245)</f>
        <v>179158</v>
      </c>
      <c r="E4" s="315">
        <f>SUM(E5,E13,E28,E40,E51,E97,E121,E173,E178,E182,E208,E226,E245)</f>
        <v>171569</v>
      </c>
      <c r="F4" s="316">
        <f t="shared" ref="F4:F67" si="0">IFERROR(ROUND(($E4-$C4)/$C4*100,1),0)</f>
        <v>100</v>
      </c>
    </row>
    <row r="5" spans="1:6">
      <c r="A5" s="317">
        <v>206</v>
      </c>
      <c r="B5" s="318" t="s">
        <v>317</v>
      </c>
      <c r="C5" s="319">
        <f>SUM(C6)</f>
        <v>0</v>
      </c>
      <c r="D5" s="319">
        <f>SUM(D6)</f>
        <v>0</v>
      </c>
      <c r="E5" s="319">
        <f>SUM(E6)</f>
        <v>0</v>
      </c>
      <c r="F5" s="320">
        <f t="shared" si="0"/>
        <v>0</v>
      </c>
    </row>
    <row r="6" spans="1:6">
      <c r="A6" s="317">
        <v>20610</v>
      </c>
      <c r="B6" s="318" t="s">
        <v>1384</v>
      </c>
      <c r="C6" s="321">
        <f>SUM(C7:C12)</f>
        <v>0</v>
      </c>
      <c r="D6" s="321">
        <f>SUM(D7:D12)</f>
        <v>0</v>
      </c>
      <c r="E6" s="321">
        <f>SUM(E7:E12)</f>
        <v>0</v>
      </c>
      <c r="F6" s="322">
        <f t="shared" si="0"/>
        <v>0</v>
      </c>
    </row>
    <row r="7" spans="1:6">
      <c r="A7" s="317">
        <v>2061001</v>
      </c>
      <c r="B7" s="323" t="s">
        <v>1385</v>
      </c>
      <c r="C7" s="324"/>
      <c r="D7" s="324"/>
      <c r="E7" s="324"/>
      <c r="F7" s="316">
        <f t="shared" si="0"/>
        <v>0</v>
      </c>
    </row>
    <row r="8" spans="1:6">
      <c r="A8" s="317">
        <v>2061002</v>
      </c>
      <c r="B8" s="323" t="s">
        <v>1386</v>
      </c>
      <c r="C8" s="324"/>
      <c r="D8" s="324"/>
      <c r="E8" s="324"/>
      <c r="F8" s="316">
        <f t="shared" si="0"/>
        <v>0</v>
      </c>
    </row>
    <row r="9" spans="1:6">
      <c r="A9" s="317">
        <v>2061003</v>
      </c>
      <c r="B9" s="323" t="s">
        <v>1387</v>
      </c>
      <c r="C9" s="324"/>
      <c r="D9" s="324"/>
      <c r="E9" s="324"/>
      <c r="F9" s="316">
        <f t="shared" si="0"/>
        <v>0</v>
      </c>
    </row>
    <row r="10" spans="1:6">
      <c r="A10" s="317">
        <v>2061004</v>
      </c>
      <c r="B10" s="323" t="s">
        <v>1388</v>
      </c>
      <c r="C10" s="324"/>
      <c r="D10" s="324"/>
      <c r="E10" s="324"/>
      <c r="F10" s="316">
        <f t="shared" si="0"/>
        <v>0</v>
      </c>
    </row>
    <row r="11" spans="1:6">
      <c r="A11" s="317">
        <v>2061005</v>
      </c>
      <c r="B11" s="323" t="s">
        <v>1389</v>
      </c>
      <c r="C11" s="324"/>
      <c r="D11" s="324"/>
      <c r="E11" s="324"/>
      <c r="F11" s="316">
        <f t="shared" si="0"/>
        <v>0</v>
      </c>
    </row>
    <row r="12" spans="1:6">
      <c r="A12" s="317">
        <v>2061099</v>
      </c>
      <c r="B12" s="323" t="s">
        <v>1390</v>
      </c>
      <c r="C12" s="324"/>
      <c r="D12" s="324"/>
      <c r="E12" s="324"/>
      <c r="F12" s="316">
        <f t="shared" si="0"/>
        <v>0</v>
      </c>
    </row>
    <row r="13" spans="1:6">
      <c r="A13" s="317">
        <v>207</v>
      </c>
      <c r="B13" s="318" t="s">
        <v>365</v>
      </c>
      <c r="C13" s="319">
        <f>C14+C19+C25</f>
        <v>0</v>
      </c>
      <c r="D13" s="319">
        <f>D14+D19+D25</f>
        <v>105</v>
      </c>
      <c r="E13" s="319">
        <f>E14+E19+E25</f>
        <v>0</v>
      </c>
      <c r="F13" s="320">
        <f t="shared" si="0"/>
        <v>0</v>
      </c>
    </row>
    <row r="14" spans="1:6">
      <c r="A14" s="317">
        <v>20707</v>
      </c>
      <c r="B14" s="318" t="s">
        <v>1391</v>
      </c>
      <c r="C14" s="321">
        <f>SUM(C15:C18)</f>
        <v>0</v>
      </c>
      <c r="D14" s="321">
        <f>SUM(D15:D18)</f>
        <v>108</v>
      </c>
      <c r="E14" s="321">
        <f>SUM(E15:E18)</f>
        <v>0</v>
      </c>
      <c r="F14" s="322">
        <f t="shared" si="0"/>
        <v>0</v>
      </c>
    </row>
    <row r="15" spans="1:6">
      <c r="A15" s="317">
        <v>2070701</v>
      </c>
      <c r="B15" s="323" t="s">
        <v>1392</v>
      </c>
      <c r="C15" s="324"/>
      <c r="D15" s="324"/>
      <c r="E15" s="324"/>
      <c r="F15" s="316">
        <f t="shared" si="0"/>
        <v>0</v>
      </c>
    </row>
    <row r="16" spans="1:6">
      <c r="A16" s="317">
        <v>2070702</v>
      </c>
      <c r="B16" s="323" t="s">
        <v>1393</v>
      </c>
      <c r="C16" s="324"/>
      <c r="D16" s="324"/>
      <c r="E16" s="324"/>
      <c r="F16" s="316">
        <f t="shared" si="0"/>
        <v>0</v>
      </c>
    </row>
    <row r="17" spans="1:6">
      <c r="A17" s="317">
        <v>2070703</v>
      </c>
      <c r="B17" s="323" t="s">
        <v>1394</v>
      </c>
      <c r="C17" s="324"/>
      <c r="D17" s="324"/>
      <c r="E17" s="324"/>
      <c r="F17" s="316">
        <f t="shared" si="0"/>
        <v>0</v>
      </c>
    </row>
    <row r="18" spans="1:6">
      <c r="A18" s="317">
        <v>2070799</v>
      </c>
      <c r="B18" s="323" t="s">
        <v>1395</v>
      </c>
      <c r="C18" s="324"/>
      <c r="D18" s="324">
        <v>108</v>
      </c>
      <c r="E18" s="324"/>
      <c r="F18" s="316">
        <f t="shared" si="0"/>
        <v>0</v>
      </c>
    </row>
    <row r="19" spans="1:6">
      <c r="A19" s="317">
        <v>20709</v>
      </c>
      <c r="B19" s="318" t="s">
        <v>1396</v>
      </c>
      <c r="C19" s="321">
        <f>SUM(C20:C24)</f>
        <v>0</v>
      </c>
      <c r="D19" s="321">
        <f>SUM(D20:D24)</f>
        <v>-3</v>
      </c>
      <c r="E19" s="321">
        <f>SUM(E20:E24)</f>
        <v>0</v>
      </c>
      <c r="F19" s="322">
        <f t="shared" si="0"/>
        <v>0</v>
      </c>
    </row>
    <row r="20" spans="1:6">
      <c r="A20" s="317">
        <v>2070901</v>
      </c>
      <c r="B20" s="323" t="s">
        <v>1397</v>
      </c>
      <c r="C20" s="324"/>
      <c r="D20" s="324"/>
      <c r="E20" s="324"/>
      <c r="F20" s="316">
        <f t="shared" si="0"/>
        <v>0</v>
      </c>
    </row>
    <row r="21" spans="1:6">
      <c r="A21" s="317">
        <v>2070902</v>
      </c>
      <c r="B21" s="323" t="s">
        <v>1398</v>
      </c>
      <c r="C21" s="324"/>
      <c r="D21" s="324"/>
      <c r="E21" s="324"/>
      <c r="F21" s="316">
        <f t="shared" si="0"/>
        <v>0</v>
      </c>
    </row>
    <row r="22" spans="1:6">
      <c r="A22" s="317">
        <v>2070903</v>
      </c>
      <c r="B22" s="323" t="s">
        <v>1399</v>
      </c>
      <c r="C22" s="324"/>
      <c r="D22" s="324"/>
      <c r="E22" s="324"/>
      <c r="F22" s="316">
        <f t="shared" si="0"/>
        <v>0</v>
      </c>
    </row>
    <row r="23" spans="1:6">
      <c r="A23" s="317">
        <v>2070904</v>
      </c>
      <c r="B23" s="323" t="s">
        <v>1400</v>
      </c>
      <c r="C23" s="324"/>
      <c r="D23" s="324"/>
      <c r="E23" s="324"/>
      <c r="F23" s="316">
        <f t="shared" si="0"/>
        <v>0</v>
      </c>
    </row>
    <row r="24" spans="1:6">
      <c r="A24" s="317">
        <v>2070999</v>
      </c>
      <c r="B24" s="323" t="s">
        <v>1401</v>
      </c>
      <c r="C24" s="324"/>
      <c r="D24" s="324">
        <v>-3</v>
      </c>
      <c r="E24" s="324"/>
      <c r="F24" s="316">
        <f t="shared" si="0"/>
        <v>0</v>
      </c>
    </row>
    <row r="25" spans="1:6">
      <c r="A25" s="317">
        <v>20710</v>
      </c>
      <c r="B25" s="318" t="s">
        <v>1402</v>
      </c>
      <c r="C25" s="321">
        <f>SUM(C26:C27)</f>
        <v>0</v>
      </c>
      <c r="D25" s="321">
        <f>SUM(D26:D27)</f>
        <v>0</v>
      </c>
      <c r="E25" s="321">
        <f>SUM(E26:E27)</f>
        <v>0</v>
      </c>
      <c r="F25" s="322">
        <f t="shared" si="0"/>
        <v>0</v>
      </c>
    </row>
    <row r="26" spans="1:6">
      <c r="A26" s="317">
        <v>2071001</v>
      </c>
      <c r="B26" s="323" t="s">
        <v>1403</v>
      </c>
      <c r="C26" s="324"/>
      <c r="D26" s="324"/>
      <c r="E26" s="324"/>
      <c r="F26" s="316">
        <f t="shared" si="0"/>
        <v>0</v>
      </c>
    </row>
    <row r="27" spans="1:6">
      <c r="A27" s="317">
        <v>2071099</v>
      </c>
      <c r="B27" s="323" t="s">
        <v>1404</v>
      </c>
      <c r="C27" s="324"/>
      <c r="D27" s="324"/>
      <c r="E27" s="324"/>
      <c r="F27" s="316">
        <f t="shared" si="0"/>
        <v>0</v>
      </c>
    </row>
    <row r="28" spans="1:6">
      <c r="A28" s="317">
        <v>208</v>
      </c>
      <c r="B28" s="318" t="s">
        <v>406</v>
      </c>
      <c r="C28" s="319">
        <f>C29+C33+C37</f>
        <v>0</v>
      </c>
      <c r="D28" s="319">
        <f>D29+D33+D37</f>
        <v>2030</v>
      </c>
      <c r="E28" s="319">
        <f>E29+E33+E37</f>
        <v>2590</v>
      </c>
      <c r="F28" s="320">
        <f t="shared" si="0"/>
        <v>0</v>
      </c>
    </row>
    <row r="29" spans="1:6">
      <c r="A29" s="317">
        <v>20822</v>
      </c>
      <c r="B29" s="318" t="s">
        <v>1405</v>
      </c>
      <c r="C29" s="321">
        <f>SUM(C30:C32)</f>
        <v>0</v>
      </c>
      <c r="D29" s="321">
        <f>SUM(D30:D32)</f>
        <v>2030</v>
      </c>
      <c r="E29" s="321">
        <f>SUM(E30:E32)</f>
        <v>2590</v>
      </c>
      <c r="F29" s="322">
        <f t="shared" si="0"/>
        <v>0</v>
      </c>
    </row>
    <row r="30" spans="1:6">
      <c r="A30" s="317">
        <v>2082201</v>
      </c>
      <c r="B30" s="323" t="s">
        <v>1406</v>
      </c>
      <c r="C30" s="324"/>
      <c r="D30" s="324">
        <v>2030</v>
      </c>
      <c r="E30" s="324">
        <v>1937</v>
      </c>
      <c r="F30" s="316">
        <f t="shared" si="0"/>
        <v>0</v>
      </c>
    </row>
    <row r="31" spans="1:6">
      <c r="A31" s="317">
        <v>2082202</v>
      </c>
      <c r="B31" s="323" t="s">
        <v>1407</v>
      </c>
      <c r="C31" s="324"/>
      <c r="D31" s="324"/>
      <c r="E31" s="324"/>
      <c r="F31" s="316">
        <f t="shared" si="0"/>
        <v>0</v>
      </c>
    </row>
    <row r="32" spans="1:6">
      <c r="A32" s="317">
        <v>2082299</v>
      </c>
      <c r="B32" s="323" t="s">
        <v>1408</v>
      </c>
      <c r="C32" s="324"/>
      <c r="D32" s="324"/>
      <c r="E32" s="324">
        <v>653</v>
      </c>
      <c r="F32" s="316">
        <f t="shared" si="0"/>
        <v>0</v>
      </c>
    </row>
    <row r="33" spans="1:6">
      <c r="A33" s="317">
        <v>20823</v>
      </c>
      <c r="B33" s="318" t="s">
        <v>1409</v>
      </c>
      <c r="C33" s="321">
        <f>SUM(C34:C36)</f>
        <v>0</v>
      </c>
      <c r="D33" s="321">
        <f>SUM(D34:D36)</f>
        <v>0</v>
      </c>
      <c r="E33" s="321">
        <f>SUM(E34:E36)</f>
        <v>0</v>
      </c>
      <c r="F33" s="322">
        <f t="shared" si="0"/>
        <v>0</v>
      </c>
    </row>
    <row r="34" spans="1:6">
      <c r="A34" s="317">
        <v>2082301</v>
      </c>
      <c r="B34" s="323" t="s">
        <v>1406</v>
      </c>
      <c r="C34" s="324"/>
      <c r="D34" s="324"/>
      <c r="E34" s="324"/>
      <c r="F34" s="316">
        <f t="shared" si="0"/>
        <v>0</v>
      </c>
    </row>
    <row r="35" spans="1:6">
      <c r="A35" s="317">
        <v>2082302</v>
      </c>
      <c r="B35" s="323" t="s">
        <v>1407</v>
      </c>
      <c r="C35" s="324"/>
      <c r="D35" s="324"/>
      <c r="E35" s="324"/>
      <c r="F35" s="316">
        <f t="shared" si="0"/>
        <v>0</v>
      </c>
    </row>
    <row r="36" spans="1:6">
      <c r="A36" s="317">
        <v>2082399</v>
      </c>
      <c r="B36" s="323" t="s">
        <v>1410</v>
      </c>
      <c r="C36" s="324"/>
      <c r="D36" s="324"/>
      <c r="E36" s="324"/>
      <c r="F36" s="316">
        <f t="shared" si="0"/>
        <v>0</v>
      </c>
    </row>
    <row r="37" spans="1:6">
      <c r="A37" s="317">
        <v>20829</v>
      </c>
      <c r="B37" s="318" t="s">
        <v>1411</v>
      </c>
      <c r="C37" s="321">
        <f>SUM(C38:C39)</f>
        <v>0</v>
      </c>
      <c r="D37" s="321">
        <f>SUM(D38:D39)</f>
        <v>0</v>
      </c>
      <c r="E37" s="321">
        <f>SUM(E38:E39)</f>
        <v>0</v>
      </c>
      <c r="F37" s="322">
        <f t="shared" si="0"/>
        <v>0</v>
      </c>
    </row>
    <row r="38" spans="1:6">
      <c r="A38" s="317">
        <v>2082901</v>
      </c>
      <c r="B38" s="323" t="s">
        <v>1407</v>
      </c>
      <c r="C38" s="324"/>
      <c r="D38" s="324"/>
      <c r="E38" s="324"/>
      <c r="F38" s="316">
        <f t="shared" si="0"/>
        <v>0</v>
      </c>
    </row>
    <row r="39" spans="1:6">
      <c r="A39" s="317">
        <v>2082999</v>
      </c>
      <c r="B39" s="323" t="s">
        <v>1412</v>
      </c>
      <c r="C39" s="324"/>
      <c r="D39" s="324"/>
      <c r="E39" s="324"/>
      <c r="F39" s="316">
        <f t="shared" si="0"/>
        <v>0</v>
      </c>
    </row>
    <row r="40" spans="1:6">
      <c r="A40" s="317">
        <v>211</v>
      </c>
      <c r="B40" s="318" t="s">
        <v>577</v>
      </c>
      <c r="C40" s="319">
        <f>SUM(C41,C46)</f>
        <v>0</v>
      </c>
      <c r="D40" s="319">
        <f>SUM(D41,D46)</f>
        <v>0</v>
      </c>
      <c r="E40" s="319">
        <f>SUM(E41,E46)</f>
        <v>0</v>
      </c>
      <c r="F40" s="320">
        <f t="shared" si="0"/>
        <v>0</v>
      </c>
    </row>
    <row r="41" spans="1:6">
      <c r="A41" s="317">
        <v>21160</v>
      </c>
      <c r="B41" s="318" t="s">
        <v>1413</v>
      </c>
      <c r="C41" s="321">
        <f>SUM(C42:C45)</f>
        <v>0</v>
      </c>
      <c r="D41" s="321">
        <f>SUM(D42:D45)</f>
        <v>0</v>
      </c>
      <c r="E41" s="321">
        <f>SUM(E42:E45)</f>
        <v>0</v>
      </c>
      <c r="F41" s="322">
        <f t="shared" si="0"/>
        <v>0</v>
      </c>
    </row>
    <row r="42" spans="1:6">
      <c r="A42" s="317">
        <v>2116001</v>
      </c>
      <c r="B42" s="323" t="s">
        <v>1414</v>
      </c>
      <c r="C42" s="324"/>
      <c r="D42" s="324"/>
      <c r="E42" s="324"/>
      <c r="F42" s="316">
        <f t="shared" si="0"/>
        <v>0</v>
      </c>
    </row>
    <row r="43" spans="1:6">
      <c r="A43" s="317">
        <v>2116002</v>
      </c>
      <c r="B43" s="323" t="s">
        <v>1415</v>
      </c>
      <c r="C43" s="324"/>
      <c r="D43" s="324"/>
      <c r="E43" s="324"/>
      <c r="F43" s="316">
        <f t="shared" si="0"/>
        <v>0</v>
      </c>
    </row>
    <row r="44" spans="1:6">
      <c r="A44" s="317">
        <v>2116003</v>
      </c>
      <c r="B44" s="323" t="s">
        <v>1416</v>
      </c>
      <c r="C44" s="324"/>
      <c r="D44" s="324"/>
      <c r="E44" s="324"/>
      <c r="F44" s="316">
        <f t="shared" si="0"/>
        <v>0</v>
      </c>
    </row>
    <row r="45" spans="1:6">
      <c r="A45" s="317">
        <v>2116099</v>
      </c>
      <c r="B45" s="323" t="s">
        <v>1417</v>
      </c>
      <c r="C45" s="324"/>
      <c r="D45" s="324"/>
      <c r="E45" s="324"/>
      <c r="F45" s="316">
        <f t="shared" si="0"/>
        <v>0</v>
      </c>
    </row>
    <row r="46" spans="1:6">
      <c r="A46" s="317">
        <v>21161</v>
      </c>
      <c r="B46" s="318" t="s">
        <v>1418</v>
      </c>
      <c r="C46" s="321">
        <f>SUM(C47:C50)</f>
        <v>0</v>
      </c>
      <c r="D46" s="321">
        <f>SUM(D47:D50)</f>
        <v>0</v>
      </c>
      <c r="E46" s="321">
        <f>SUM(E47:E50)</f>
        <v>0</v>
      </c>
      <c r="F46" s="322">
        <f t="shared" si="0"/>
        <v>0</v>
      </c>
    </row>
    <row r="47" spans="1:6">
      <c r="A47" s="317">
        <v>2116101</v>
      </c>
      <c r="B47" s="323" t="s">
        <v>1419</v>
      </c>
      <c r="C47" s="324"/>
      <c r="D47" s="324"/>
      <c r="E47" s="324"/>
      <c r="F47" s="316">
        <f t="shared" si="0"/>
        <v>0</v>
      </c>
    </row>
    <row r="48" spans="1:6">
      <c r="A48" s="317">
        <v>2116102</v>
      </c>
      <c r="B48" s="323" t="s">
        <v>1420</v>
      </c>
      <c r="C48" s="324"/>
      <c r="D48" s="324"/>
      <c r="E48" s="324"/>
      <c r="F48" s="316">
        <f t="shared" si="0"/>
        <v>0</v>
      </c>
    </row>
    <row r="49" spans="1:6">
      <c r="A49" s="317">
        <v>2116103</v>
      </c>
      <c r="B49" s="323" t="s">
        <v>1421</v>
      </c>
      <c r="C49" s="324"/>
      <c r="D49" s="324"/>
      <c r="E49" s="324"/>
      <c r="F49" s="316">
        <f t="shared" si="0"/>
        <v>0</v>
      </c>
    </row>
    <row r="50" spans="1:6">
      <c r="A50" s="317">
        <v>2116104</v>
      </c>
      <c r="B50" s="323" t="s">
        <v>1422</v>
      </c>
      <c r="C50" s="324"/>
      <c r="D50" s="324"/>
      <c r="E50" s="324"/>
      <c r="F50" s="316">
        <f t="shared" si="0"/>
        <v>0</v>
      </c>
    </row>
    <row r="51" spans="1:6">
      <c r="A51" s="317">
        <v>212</v>
      </c>
      <c r="B51" s="318" t="s">
        <v>641</v>
      </c>
      <c r="C51" s="319">
        <f>SUM(C52,C65,C69:C70,C76,C80,C84,C88,C94)</f>
        <v>78500</v>
      </c>
      <c r="D51" s="319">
        <f>SUM(D52,D65,D69:D70,D76,D80,D84,D88,D94)</f>
        <v>60668</v>
      </c>
      <c r="E51" s="319">
        <f>SUM(E52,E65,E69:E70,E76,E80,E84,E88,E94)</f>
        <v>56338</v>
      </c>
      <c r="F51" s="320">
        <f t="shared" si="0"/>
        <v>-28.2</v>
      </c>
    </row>
    <row r="52" spans="1:6">
      <c r="A52" s="317">
        <v>21208</v>
      </c>
      <c r="B52" s="318" t="s">
        <v>1423</v>
      </c>
      <c r="C52" s="321">
        <f>SUM(C53:C64)</f>
        <v>76700</v>
      </c>
      <c r="D52" s="321">
        <f>SUM(D53:D64)</f>
        <v>60668</v>
      </c>
      <c r="E52" s="321">
        <f>SUM(E53:E64)</f>
        <v>54478</v>
      </c>
      <c r="F52" s="322">
        <f t="shared" si="0"/>
        <v>-29</v>
      </c>
    </row>
    <row r="53" spans="1:6">
      <c r="A53" s="317">
        <v>2120801</v>
      </c>
      <c r="B53" s="323" t="s">
        <v>1424</v>
      </c>
      <c r="C53" s="324">
        <v>30000</v>
      </c>
      <c r="D53" s="324">
        <v>5525</v>
      </c>
      <c r="E53" s="324">
        <v>24478</v>
      </c>
      <c r="F53" s="316">
        <f t="shared" si="0"/>
        <v>-18.4</v>
      </c>
    </row>
    <row r="54" spans="1:6">
      <c r="A54" s="317">
        <v>2120802</v>
      </c>
      <c r="B54" s="323" t="s">
        <v>1425</v>
      </c>
      <c r="C54" s="324">
        <v>30000</v>
      </c>
      <c r="D54" s="324">
        <v>28173</v>
      </c>
      <c r="E54" s="324">
        <v>20000</v>
      </c>
      <c r="F54" s="316">
        <f t="shared" si="0"/>
        <v>-33.3</v>
      </c>
    </row>
    <row r="55" spans="1:6">
      <c r="A55" s="317">
        <v>2120803</v>
      </c>
      <c r="B55" s="323" t="s">
        <v>1426</v>
      </c>
      <c r="C55" s="324"/>
      <c r="D55" s="324">
        <v>4314</v>
      </c>
      <c r="E55" s="324"/>
      <c r="F55" s="316">
        <f t="shared" si="0"/>
        <v>0</v>
      </c>
    </row>
    <row r="56" spans="1:6">
      <c r="A56" s="317">
        <v>2120804</v>
      </c>
      <c r="B56" s="323" t="s">
        <v>1427</v>
      </c>
      <c r="C56" s="324"/>
      <c r="D56" s="324">
        <v>0</v>
      </c>
      <c r="E56" s="324"/>
      <c r="F56" s="316">
        <f t="shared" si="0"/>
        <v>0</v>
      </c>
    </row>
    <row r="57" spans="1:6">
      <c r="A57" s="317">
        <v>2120805</v>
      </c>
      <c r="B57" s="323" t="s">
        <v>1428</v>
      </c>
      <c r="C57" s="324">
        <v>10000</v>
      </c>
      <c r="D57" s="324">
        <v>6977</v>
      </c>
      <c r="E57" s="324"/>
      <c r="F57" s="316">
        <f t="shared" si="0"/>
        <v>-100</v>
      </c>
    </row>
    <row r="58" spans="1:6">
      <c r="A58" s="317">
        <v>2120806</v>
      </c>
      <c r="B58" s="323" t="s">
        <v>1429</v>
      </c>
      <c r="C58" s="324"/>
      <c r="D58" s="324">
        <v>0</v>
      </c>
      <c r="E58" s="324"/>
      <c r="F58" s="316">
        <f t="shared" si="0"/>
        <v>0</v>
      </c>
    </row>
    <row r="59" spans="1:6">
      <c r="A59" s="317">
        <v>2120807</v>
      </c>
      <c r="B59" s="323" t="s">
        <v>1430</v>
      </c>
      <c r="C59" s="324"/>
      <c r="D59" s="324">
        <v>0</v>
      </c>
      <c r="E59" s="324"/>
      <c r="F59" s="316">
        <f t="shared" si="0"/>
        <v>0</v>
      </c>
    </row>
    <row r="60" spans="1:6">
      <c r="A60" s="317">
        <v>2120809</v>
      </c>
      <c r="B60" s="323" t="s">
        <v>1431</v>
      </c>
      <c r="C60" s="324"/>
      <c r="D60" s="324">
        <v>0</v>
      </c>
      <c r="E60" s="324"/>
      <c r="F60" s="316">
        <f t="shared" si="0"/>
        <v>0</v>
      </c>
    </row>
    <row r="61" spans="1:6">
      <c r="A61" s="317">
        <v>2120810</v>
      </c>
      <c r="B61" s="323" t="s">
        <v>1432</v>
      </c>
      <c r="C61" s="324"/>
      <c r="D61" s="324">
        <v>2040</v>
      </c>
      <c r="E61" s="324"/>
      <c r="F61" s="316">
        <f t="shared" si="0"/>
        <v>0</v>
      </c>
    </row>
    <row r="62" spans="1:6">
      <c r="A62" s="317">
        <v>2120811</v>
      </c>
      <c r="B62" s="323" t="s">
        <v>1433</v>
      </c>
      <c r="C62" s="324"/>
      <c r="D62" s="324">
        <v>0</v>
      </c>
      <c r="E62" s="324"/>
      <c r="F62" s="316">
        <f t="shared" si="0"/>
        <v>0</v>
      </c>
    </row>
    <row r="63" spans="1:6">
      <c r="A63" s="317">
        <v>2120813</v>
      </c>
      <c r="B63" s="323" t="s">
        <v>1434</v>
      </c>
      <c r="C63" s="324"/>
      <c r="D63" s="324">
        <v>0</v>
      </c>
      <c r="E63" s="324"/>
      <c r="F63" s="316">
        <f t="shared" si="0"/>
        <v>0</v>
      </c>
    </row>
    <row r="64" spans="1:6">
      <c r="A64" s="317">
        <v>2120899</v>
      </c>
      <c r="B64" s="323" t="s">
        <v>1435</v>
      </c>
      <c r="C64" s="324">
        <v>6700</v>
      </c>
      <c r="D64" s="324">
        <v>13639</v>
      </c>
      <c r="E64" s="324">
        <v>10000</v>
      </c>
      <c r="F64" s="316">
        <f t="shared" si="0"/>
        <v>49.3</v>
      </c>
    </row>
    <row r="65" spans="1:6">
      <c r="A65" s="317">
        <v>21210</v>
      </c>
      <c r="B65" s="318" t="s">
        <v>1436</v>
      </c>
      <c r="C65" s="321">
        <f>SUM(C66:C68)</f>
        <v>0</v>
      </c>
      <c r="D65" s="321">
        <f>SUM(D66:D68)</f>
        <v>0</v>
      </c>
      <c r="E65" s="321">
        <f>SUM(E66:E68)</f>
        <v>0</v>
      </c>
      <c r="F65" s="322">
        <f t="shared" si="0"/>
        <v>0</v>
      </c>
    </row>
    <row r="66" spans="1:6">
      <c r="A66" s="317">
        <v>2121001</v>
      </c>
      <c r="B66" s="323" t="s">
        <v>1424</v>
      </c>
      <c r="C66" s="324"/>
      <c r="D66" s="324"/>
      <c r="E66" s="324"/>
      <c r="F66" s="316">
        <f t="shared" si="0"/>
        <v>0</v>
      </c>
    </row>
    <row r="67" spans="1:6">
      <c r="A67" s="317">
        <v>2121002</v>
      </c>
      <c r="B67" s="323" t="s">
        <v>1425</v>
      </c>
      <c r="C67" s="324"/>
      <c r="D67" s="324"/>
      <c r="E67" s="324"/>
      <c r="F67" s="316">
        <f t="shared" si="0"/>
        <v>0</v>
      </c>
    </row>
    <row r="68" spans="1:6">
      <c r="A68" s="317">
        <v>2121099</v>
      </c>
      <c r="B68" s="323" t="s">
        <v>1437</v>
      </c>
      <c r="C68" s="324"/>
      <c r="D68" s="324"/>
      <c r="E68" s="324"/>
      <c r="F68" s="316">
        <f t="shared" ref="F68:F131" si="1">IFERROR(ROUND(($E68-$C68)/$C68*100,1),0)</f>
        <v>0</v>
      </c>
    </row>
    <row r="69" spans="1:6">
      <c r="A69" s="317">
        <v>21211</v>
      </c>
      <c r="B69" s="318" t="s">
        <v>1438</v>
      </c>
      <c r="C69" s="324"/>
      <c r="D69" s="324"/>
      <c r="E69" s="324"/>
      <c r="F69" s="316">
        <f t="shared" si="1"/>
        <v>0</v>
      </c>
    </row>
    <row r="70" spans="1:6">
      <c r="A70" s="317">
        <v>21213</v>
      </c>
      <c r="B70" s="318" t="s">
        <v>1439</v>
      </c>
      <c r="C70" s="321">
        <f>SUM(C71:C75)</f>
        <v>1000</v>
      </c>
      <c r="D70" s="321">
        <f>SUM(D71:D75)</f>
        <v>0</v>
      </c>
      <c r="E70" s="321">
        <f>SUM(E71:E75)</f>
        <v>1000</v>
      </c>
      <c r="F70" s="322">
        <f t="shared" si="1"/>
        <v>0</v>
      </c>
    </row>
    <row r="71" spans="1:6">
      <c r="A71" s="317">
        <v>2121301</v>
      </c>
      <c r="B71" s="323" t="s">
        <v>1440</v>
      </c>
      <c r="C71" s="324"/>
      <c r="D71" s="324"/>
      <c r="E71" s="324"/>
      <c r="F71" s="316">
        <f t="shared" si="1"/>
        <v>0</v>
      </c>
    </row>
    <row r="72" spans="1:6">
      <c r="A72" s="317">
        <v>2121302</v>
      </c>
      <c r="B72" s="323" t="s">
        <v>1441</v>
      </c>
      <c r="C72" s="324"/>
      <c r="D72" s="324"/>
      <c r="E72" s="324"/>
      <c r="F72" s="316">
        <f t="shared" si="1"/>
        <v>0</v>
      </c>
    </row>
    <row r="73" spans="1:6">
      <c r="A73" s="317">
        <v>2121303</v>
      </c>
      <c r="B73" s="323" t="s">
        <v>1442</v>
      </c>
      <c r="C73" s="324"/>
      <c r="D73" s="324"/>
      <c r="E73" s="324"/>
      <c r="F73" s="316">
        <f t="shared" si="1"/>
        <v>0</v>
      </c>
    </row>
    <row r="74" spans="1:6">
      <c r="A74" s="317">
        <v>2121304</v>
      </c>
      <c r="B74" s="323" t="s">
        <v>1443</v>
      </c>
      <c r="C74" s="324"/>
      <c r="D74" s="324"/>
      <c r="E74" s="324"/>
      <c r="F74" s="316">
        <f t="shared" si="1"/>
        <v>0</v>
      </c>
    </row>
    <row r="75" spans="1:6">
      <c r="A75" s="317">
        <v>2121399</v>
      </c>
      <c r="B75" s="323" t="s">
        <v>1444</v>
      </c>
      <c r="C75" s="324">
        <v>1000</v>
      </c>
      <c r="D75" s="324"/>
      <c r="E75" s="324">
        <v>1000</v>
      </c>
      <c r="F75" s="316">
        <f t="shared" si="1"/>
        <v>0</v>
      </c>
    </row>
    <row r="76" spans="1:6">
      <c r="A76" s="317">
        <v>21214</v>
      </c>
      <c r="B76" s="318" t="s">
        <v>1445</v>
      </c>
      <c r="C76" s="321">
        <f>SUM(C77:C79)</f>
        <v>800</v>
      </c>
      <c r="D76" s="321">
        <f>SUM(D77:D79)</f>
        <v>0</v>
      </c>
      <c r="E76" s="321">
        <f>SUM(E77:E79)</f>
        <v>860</v>
      </c>
      <c r="F76" s="322">
        <f t="shared" si="1"/>
        <v>7.5</v>
      </c>
    </row>
    <row r="77" spans="1:6">
      <c r="A77" s="317">
        <v>2121401</v>
      </c>
      <c r="B77" s="323" t="s">
        <v>1446</v>
      </c>
      <c r="C77" s="324"/>
      <c r="D77" s="324"/>
      <c r="E77" s="324"/>
      <c r="F77" s="316">
        <f t="shared" si="1"/>
        <v>0</v>
      </c>
    </row>
    <row r="78" spans="1:6">
      <c r="A78" s="317">
        <v>2121402</v>
      </c>
      <c r="B78" s="323" t="s">
        <v>1447</v>
      </c>
      <c r="C78" s="324"/>
      <c r="D78" s="324"/>
      <c r="E78" s="324"/>
      <c r="F78" s="316">
        <f t="shared" si="1"/>
        <v>0</v>
      </c>
    </row>
    <row r="79" spans="1:6">
      <c r="A79" s="317">
        <v>2121499</v>
      </c>
      <c r="B79" s="323" t="s">
        <v>1448</v>
      </c>
      <c r="C79" s="324">
        <v>800</v>
      </c>
      <c r="D79" s="324"/>
      <c r="E79" s="324">
        <v>860</v>
      </c>
      <c r="F79" s="316">
        <f t="shared" si="1"/>
        <v>7.5</v>
      </c>
    </row>
    <row r="80" spans="1:6">
      <c r="A80" s="317">
        <v>21215</v>
      </c>
      <c r="B80" s="318" t="s">
        <v>1449</v>
      </c>
      <c r="C80" s="321">
        <f>SUM(C81:C83)</f>
        <v>0</v>
      </c>
      <c r="D80" s="321">
        <f>SUM(D81:D83)</f>
        <v>0</v>
      </c>
      <c r="E80" s="321">
        <f>SUM(E81:E83)</f>
        <v>0</v>
      </c>
      <c r="F80" s="322">
        <f t="shared" si="1"/>
        <v>0</v>
      </c>
    </row>
    <row r="81" spans="1:6">
      <c r="A81" s="317">
        <v>2121501</v>
      </c>
      <c r="B81" s="323" t="s">
        <v>1450</v>
      </c>
      <c r="C81" s="324"/>
      <c r="D81" s="324"/>
      <c r="E81" s="324"/>
      <c r="F81" s="316">
        <f t="shared" si="1"/>
        <v>0</v>
      </c>
    </row>
    <row r="82" spans="1:6">
      <c r="A82" s="317">
        <v>2121502</v>
      </c>
      <c r="B82" s="323" t="s">
        <v>1451</v>
      </c>
      <c r="C82" s="324"/>
      <c r="D82" s="324"/>
      <c r="E82" s="324"/>
      <c r="F82" s="316">
        <f t="shared" si="1"/>
        <v>0</v>
      </c>
    </row>
    <row r="83" spans="1:6">
      <c r="A83" s="317">
        <v>2121599</v>
      </c>
      <c r="B83" s="323" t="s">
        <v>1452</v>
      </c>
      <c r="C83" s="324"/>
      <c r="D83" s="324"/>
      <c r="E83" s="324"/>
      <c r="F83" s="316">
        <f t="shared" si="1"/>
        <v>0</v>
      </c>
    </row>
    <row r="84" spans="1:6">
      <c r="A84" s="317">
        <v>21216</v>
      </c>
      <c r="B84" s="318" t="s">
        <v>1453</v>
      </c>
      <c r="C84" s="321">
        <f>SUM(C85:C87)</f>
        <v>0</v>
      </c>
      <c r="D84" s="321">
        <f>SUM(D85:D87)</f>
        <v>0</v>
      </c>
      <c r="E84" s="321">
        <f>SUM(E85:E87)</f>
        <v>0</v>
      </c>
      <c r="F84" s="322">
        <f t="shared" si="1"/>
        <v>0</v>
      </c>
    </row>
    <row r="85" spans="1:6">
      <c r="A85" s="317">
        <v>2121601</v>
      </c>
      <c r="B85" s="323" t="s">
        <v>1450</v>
      </c>
      <c r="C85" s="324"/>
      <c r="D85" s="324"/>
      <c r="E85" s="324"/>
      <c r="F85" s="316">
        <f t="shared" si="1"/>
        <v>0</v>
      </c>
    </row>
    <row r="86" spans="1:6">
      <c r="A86" s="317">
        <v>2121602</v>
      </c>
      <c r="B86" s="323" t="s">
        <v>1451</v>
      </c>
      <c r="C86" s="324"/>
      <c r="D86" s="324"/>
      <c r="E86" s="324"/>
      <c r="F86" s="316">
        <f t="shared" si="1"/>
        <v>0</v>
      </c>
    </row>
    <row r="87" spans="1:6">
      <c r="A87" s="317">
        <v>2121699</v>
      </c>
      <c r="B87" s="323" t="s">
        <v>1454</v>
      </c>
      <c r="C87" s="324"/>
      <c r="D87" s="324"/>
      <c r="E87" s="324"/>
      <c r="F87" s="316">
        <f t="shared" si="1"/>
        <v>0</v>
      </c>
    </row>
    <row r="88" spans="1:6">
      <c r="A88" s="317">
        <v>21217</v>
      </c>
      <c r="B88" s="318" t="s">
        <v>1455</v>
      </c>
      <c r="C88" s="321">
        <f>SUM(C89:C93)</f>
        <v>0</v>
      </c>
      <c r="D88" s="321">
        <f>SUM(D89:D93)</f>
        <v>0</v>
      </c>
      <c r="E88" s="321">
        <f>SUM(E89:E93)</f>
        <v>0</v>
      </c>
      <c r="F88" s="322">
        <f t="shared" si="1"/>
        <v>0</v>
      </c>
    </row>
    <row r="89" spans="1:6">
      <c r="A89" s="317">
        <v>2121701</v>
      </c>
      <c r="B89" s="323" t="s">
        <v>1456</v>
      </c>
      <c r="C89" s="324"/>
      <c r="D89" s="324"/>
      <c r="E89" s="324"/>
      <c r="F89" s="316">
        <f t="shared" si="1"/>
        <v>0</v>
      </c>
    </row>
    <row r="90" spans="1:6">
      <c r="A90" s="317">
        <v>2121702</v>
      </c>
      <c r="B90" s="323" t="s">
        <v>1457</v>
      </c>
      <c r="C90" s="324"/>
      <c r="D90" s="324"/>
      <c r="E90" s="324"/>
      <c r="F90" s="316">
        <f t="shared" si="1"/>
        <v>0</v>
      </c>
    </row>
    <row r="91" spans="1:6">
      <c r="A91" s="317">
        <v>2121703</v>
      </c>
      <c r="B91" s="323" t="s">
        <v>1458</v>
      </c>
      <c r="C91" s="324"/>
      <c r="D91" s="324"/>
      <c r="E91" s="324"/>
      <c r="F91" s="316">
        <f t="shared" si="1"/>
        <v>0</v>
      </c>
    </row>
    <row r="92" spans="1:6">
      <c r="A92" s="317">
        <v>2121704</v>
      </c>
      <c r="B92" s="323" t="s">
        <v>1459</v>
      </c>
      <c r="C92" s="324"/>
      <c r="D92" s="324"/>
      <c r="E92" s="324"/>
      <c r="F92" s="316">
        <f t="shared" si="1"/>
        <v>0</v>
      </c>
    </row>
    <row r="93" spans="1:6">
      <c r="A93" s="317">
        <v>2121799</v>
      </c>
      <c r="B93" s="323" t="s">
        <v>1460</v>
      </c>
      <c r="C93" s="324"/>
      <c r="D93" s="324"/>
      <c r="E93" s="324"/>
      <c r="F93" s="316">
        <f t="shared" si="1"/>
        <v>0</v>
      </c>
    </row>
    <row r="94" spans="1:6">
      <c r="A94" s="317">
        <v>21218</v>
      </c>
      <c r="B94" s="318" t="s">
        <v>1461</v>
      </c>
      <c r="C94" s="321">
        <f>SUM(C95:C96)</f>
        <v>0</v>
      </c>
      <c r="D94" s="321">
        <f>SUM(D95:D96)</f>
        <v>0</v>
      </c>
      <c r="E94" s="321">
        <f>SUM(E95:E96)</f>
        <v>0</v>
      </c>
      <c r="F94" s="322">
        <f t="shared" si="1"/>
        <v>0</v>
      </c>
    </row>
    <row r="95" spans="1:6">
      <c r="A95" s="317">
        <v>2121801</v>
      </c>
      <c r="B95" s="323" t="s">
        <v>1462</v>
      </c>
      <c r="C95" s="324"/>
      <c r="D95" s="324"/>
      <c r="E95" s="324"/>
      <c r="F95" s="316">
        <f t="shared" si="1"/>
        <v>0</v>
      </c>
    </row>
    <row r="96" spans="1:6">
      <c r="A96" s="317">
        <v>2121899</v>
      </c>
      <c r="B96" s="323" t="s">
        <v>1463</v>
      </c>
      <c r="C96" s="324"/>
      <c r="D96" s="324"/>
      <c r="E96" s="324"/>
      <c r="F96" s="316">
        <f t="shared" si="1"/>
        <v>0</v>
      </c>
    </row>
    <row r="97" spans="1:6">
      <c r="A97" s="317">
        <v>213</v>
      </c>
      <c r="B97" s="318" t="s">
        <v>657</v>
      </c>
      <c r="C97" s="319">
        <f>SUM(C98,C103,C108,C113,C116)</f>
        <v>0</v>
      </c>
      <c r="D97" s="319">
        <f>SUM(D98,D103,D108,D113,D116)</f>
        <v>4256</v>
      </c>
      <c r="E97" s="319">
        <f>SUM(E98,E103,E108,E113,E116)</f>
        <v>0</v>
      </c>
      <c r="F97" s="320">
        <f t="shared" si="1"/>
        <v>0</v>
      </c>
    </row>
    <row r="98" spans="1:6">
      <c r="A98" s="317">
        <v>21366</v>
      </c>
      <c r="B98" s="318" t="s">
        <v>1464</v>
      </c>
      <c r="C98" s="321">
        <f>SUM(C99:C102)</f>
        <v>0</v>
      </c>
      <c r="D98" s="321">
        <f>SUM(D99:D102)</f>
        <v>4217</v>
      </c>
      <c r="E98" s="321">
        <f>SUM(E99:E102)</f>
        <v>0</v>
      </c>
      <c r="F98" s="322">
        <f t="shared" si="1"/>
        <v>0</v>
      </c>
    </row>
    <row r="99" spans="1:6">
      <c r="A99" s="317">
        <v>2136601</v>
      </c>
      <c r="B99" s="323" t="s">
        <v>1407</v>
      </c>
      <c r="C99" s="324"/>
      <c r="D99" s="324">
        <v>2705</v>
      </c>
      <c r="E99" s="324"/>
      <c r="F99" s="316">
        <f t="shared" si="1"/>
        <v>0</v>
      </c>
    </row>
    <row r="100" spans="1:6">
      <c r="A100" s="317">
        <v>2136602</v>
      </c>
      <c r="B100" s="323" t="s">
        <v>1465</v>
      </c>
      <c r="C100" s="324"/>
      <c r="D100" s="324">
        <v>0</v>
      </c>
      <c r="E100" s="324"/>
      <c r="F100" s="316">
        <f t="shared" si="1"/>
        <v>0</v>
      </c>
    </row>
    <row r="101" spans="1:6">
      <c r="A101" s="317">
        <v>2136603</v>
      </c>
      <c r="B101" s="323" t="s">
        <v>1466</v>
      </c>
      <c r="C101" s="324"/>
      <c r="D101" s="324">
        <v>0</v>
      </c>
      <c r="E101" s="324"/>
      <c r="F101" s="316">
        <f t="shared" si="1"/>
        <v>0</v>
      </c>
    </row>
    <row r="102" spans="1:6">
      <c r="A102" s="317">
        <v>2136699</v>
      </c>
      <c r="B102" s="323" t="s">
        <v>1467</v>
      </c>
      <c r="C102" s="324"/>
      <c r="D102" s="324">
        <v>1512</v>
      </c>
      <c r="E102" s="324"/>
      <c r="F102" s="316">
        <f t="shared" si="1"/>
        <v>0</v>
      </c>
    </row>
    <row r="103" spans="1:6">
      <c r="A103" s="317">
        <v>21367</v>
      </c>
      <c r="B103" s="318" t="s">
        <v>1468</v>
      </c>
      <c r="C103" s="321">
        <f>SUM(C104:C107)</f>
        <v>0</v>
      </c>
      <c r="D103" s="321">
        <f>SUM(D104:D107)</f>
        <v>0</v>
      </c>
      <c r="E103" s="321">
        <f>SUM(E104:E107)</f>
        <v>0</v>
      </c>
      <c r="F103" s="322">
        <f t="shared" si="1"/>
        <v>0</v>
      </c>
    </row>
    <row r="104" spans="1:6">
      <c r="A104" s="317">
        <v>2136701</v>
      </c>
      <c r="B104" s="323" t="s">
        <v>1407</v>
      </c>
      <c r="C104" s="324"/>
      <c r="D104" s="324"/>
      <c r="E104" s="324"/>
      <c r="F104" s="316">
        <f t="shared" si="1"/>
        <v>0</v>
      </c>
    </row>
    <row r="105" spans="1:6">
      <c r="A105" s="317">
        <v>2136702</v>
      </c>
      <c r="B105" s="323" t="s">
        <v>1465</v>
      </c>
      <c r="C105" s="324"/>
      <c r="D105" s="324"/>
      <c r="E105" s="324"/>
      <c r="F105" s="316">
        <f t="shared" si="1"/>
        <v>0</v>
      </c>
    </row>
    <row r="106" spans="1:6">
      <c r="A106" s="317">
        <v>2136703</v>
      </c>
      <c r="B106" s="323" t="s">
        <v>1469</v>
      </c>
      <c r="C106" s="324"/>
      <c r="D106" s="324"/>
      <c r="E106" s="324"/>
      <c r="F106" s="316">
        <f t="shared" si="1"/>
        <v>0</v>
      </c>
    </row>
    <row r="107" spans="1:6">
      <c r="A107" s="317">
        <v>2136799</v>
      </c>
      <c r="B107" s="323" t="s">
        <v>1470</v>
      </c>
      <c r="C107" s="324"/>
      <c r="D107" s="324"/>
      <c r="E107" s="324"/>
      <c r="F107" s="316">
        <f t="shared" si="1"/>
        <v>0</v>
      </c>
    </row>
    <row r="108" spans="1:6">
      <c r="A108" s="317">
        <v>21369</v>
      </c>
      <c r="B108" s="318" t="s">
        <v>1471</v>
      </c>
      <c r="C108" s="321">
        <f>SUM(C109:C112)</f>
        <v>0</v>
      </c>
      <c r="D108" s="321">
        <f>SUM(D109:D112)</f>
        <v>39</v>
      </c>
      <c r="E108" s="321">
        <f>SUM(E109:E112)</f>
        <v>0</v>
      </c>
      <c r="F108" s="322">
        <f t="shared" si="1"/>
        <v>0</v>
      </c>
    </row>
    <row r="109" spans="1:6">
      <c r="A109" s="317">
        <v>2136901</v>
      </c>
      <c r="B109" s="323" t="s">
        <v>1472</v>
      </c>
      <c r="C109" s="324"/>
      <c r="D109" s="324"/>
      <c r="E109" s="324"/>
      <c r="F109" s="316">
        <f t="shared" si="1"/>
        <v>0</v>
      </c>
    </row>
    <row r="110" spans="1:6">
      <c r="A110" s="317">
        <v>2136902</v>
      </c>
      <c r="B110" s="323" t="s">
        <v>1473</v>
      </c>
      <c r="C110" s="324"/>
      <c r="D110" s="324">
        <v>39</v>
      </c>
      <c r="E110" s="324"/>
      <c r="F110" s="316">
        <f t="shared" si="1"/>
        <v>0</v>
      </c>
    </row>
    <row r="111" spans="1:6">
      <c r="A111" s="317">
        <v>2136903</v>
      </c>
      <c r="B111" s="323" t="s">
        <v>1474</v>
      </c>
      <c r="C111" s="324"/>
      <c r="D111" s="324"/>
      <c r="E111" s="324"/>
      <c r="F111" s="316">
        <f t="shared" si="1"/>
        <v>0</v>
      </c>
    </row>
    <row r="112" spans="1:6">
      <c r="A112" s="317">
        <v>2136999</v>
      </c>
      <c r="B112" s="323" t="s">
        <v>1475</v>
      </c>
      <c r="C112" s="324"/>
      <c r="D112" s="324"/>
      <c r="E112" s="324"/>
      <c r="F112" s="316">
        <f t="shared" si="1"/>
        <v>0</v>
      </c>
    </row>
    <row r="113" spans="1:6">
      <c r="A113" s="317">
        <v>21370</v>
      </c>
      <c r="B113" s="318" t="s">
        <v>1476</v>
      </c>
      <c r="C113" s="321">
        <f>SUM(C114:C115)</f>
        <v>0</v>
      </c>
      <c r="D113" s="321">
        <f>SUM(D114:D115)</f>
        <v>0</v>
      </c>
      <c r="E113" s="321">
        <f>SUM(E114:E115)</f>
        <v>0</v>
      </c>
      <c r="F113" s="322">
        <f t="shared" si="1"/>
        <v>0</v>
      </c>
    </row>
    <row r="114" spans="1:6">
      <c r="A114" s="317">
        <v>2137001</v>
      </c>
      <c r="B114" s="323" t="s">
        <v>1477</v>
      </c>
      <c r="C114" s="324"/>
      <c r="D114" s="324"/>
      <c r="E114" s="324"/>
      <c r="F114" s="316">
        <f t="shared" si="1"/>
        <v>0</v>
      </c>
    </row>
    <row r="115" spans="1:6">
      <c r="A115" s="317">
        <v>2137099</v>
      </c>
      <c r="B115" s="323" t="s">
        <v>1478</v>
      </c>
      <c r="C115" s="324"/>
      <c r="D115" s="324"/>
      <c r="E115" s="324"/>
      <c r="F115" s="316">
        <f t="shared" si="1"/>
        <v>0</v>
      </c>
    </row>
    <row r="116" spans="1:6">
      <c r="A116" s="317">
        <v>21371</v>
      </c>
      <c r="B116" s="318" t="s">
        <v>1479</v>
      </c>
      <c r="C116" s="321">
        <f>SUM(C117:C120)</f>
        <v>0</v>
      </c>
      <c r="D116" s="321">
        <f>SUM(D117:D120)</f>
        <v>0</v>
      </c>
      <c r="E116" s="321">
        <f>SUM(E117:E120)</f>
        <v>0</v>
      </c>
      <c r="F116" s="322">
        <f t="shared" si="1"/>
        <v>0</v>
      </c>
    </row>
    <row r="117" spans="1:6">
      <c r="A117" s="317">
        <v>2137101</v>
      </c>
      <c r="B117" s="323" t="s">
        <v>1480</v>
      </c>
      <c r="C117" s="324"/>
      <c r="D117" s="324"/>
      <c r="E117" s="324"/>
      <c r="F117" s="316">
        <f t="shared" si="1"/>
        <v>0</v>
      </c>
    </row>
    <row r="118" spans="1:6">
      <c r="A118" s="317">
        <v>2137102</v>
      </c>
      <c r="B118" s="323" t="s">
        <v>1481</v>
      </c>
      <c r="C118" s="324"/>
      <c r="D118" s="324"/>
      <c r="E118" s="324"/>
      <c r="F118" s="316">
        <f t="shared" si="1"/>
        <v>0</v>
      </c>
    </row>
    <row r="119" spans="1:6">
      <c r="A119" s="317">
        <v>2137103</v>
      </c>
      <c r="B119" s="323" t="s">
        <v>1482</v>
      </c>
      <c r="C119" s="324"/>
      <c r="D119" s="324"/>
      <c r="E119" s="324"/>
      <c r="F119" s="316">
        <f t="shared" si="1"/>
        <v>0</v>
      </c>
    </row>
    <row r="120" spans="1:6">
      <c r="A120" s="317">
        <v>2137199</v>
      </c>
      <c r="B120" s="323" t="s">
        <v>1483</v>
      </c>
      <c r="C120" s="324"/>
      <c r="D120" s="324"/>
      <c r="E120" s="324"/>
      <c r="F120" s="316">
        <f t="shared" si="1"/>
        <v>0</v>
      </c>
    </row>
    <row r="121" spans="1:6">
      <c r="A121" s="317">
        <v>214</v>
      </c>
      <c r="B121" s="318" t="s">
        <v>747</v>
      </c>
      <c r="C121" s="319">
        <f>SUM(C122,C127,C132,C137,C146,C153,C162,C165,C168,C169)</f>
        <v>0</v>
      </c>
      <c r="D121" s="319">
        <f>SUM(D122,D127,D132,D137,D146,D153,D162,D165,D168,D169)</f>
        <v>22400</v>
      </c>
      <c r="E121" s="319">
        <f>SUM(E122,E127,E132,E137,E146,E153,E162,E165,E168,E169)</f>
        <v>0</v>
      </c>
      <c r="F121" s="320">
        <f t="shared" si="1"/>
        <v>0</v>
      </c>
    </row>
    <row r="122" spans="1:6">
      <c r="A122" s="317">
        <v>21460</v>
      </c>
      <c r="B122" s="318" t="s">
        <v>1484</v>
      </c>
      <c r="C122" s="321">
        <f>SUM(C123:C126)</f>
        <v>0</v>
      </c>
      <c r="D122" s="321">
        <f>SUM(D123:D126)</f>
        <v>0</v>
      </c>
      <c r="E122" s="321">
        <f>SUM(E123:E126)</f>
        <v>0</v>
      </c>
      <c r="F122" s="322">
        <f t="shared" si="1"/>
        <v>0</v>
      </c>
    </row>
    <row r="123" spans="1:6">
      <c r="A123" s="317">
        <v>2146001</v>
      </c>
      <c r="B123" s="323" t="s">
        <v>1485</v>
      </c>
      <c r="C123" s="324"/>
      <c r="D123" s="324"/>
      <c r="E123" s="324"/>
      <c r="F123" s="316">
        <f t="shared" si="1"/>
        <v>0</v>
      </c>
    </row>
    <row r="124" spans="1:6">
      <c r="A124" s="317">
        <v>2146002</v>
      </c>
      <c r="B124" s="323" t="s">
        <v>1486</v>
      </c>
      <c r="C124" s="324"/>
      <c r="D124" s="324"/>
      <c r="E124" s="324"/>
      <c r="F124" s="316">
        <f t="shared" si="1"/>
        <v>0</v>
      </c>
    </row>
    <row r="125" spans="1:6">
      <c r="A125" s="317">
        <v>2146003</v>
      </c>
      <c r="B125" s="323" t="s">
        <v>1487</v>
      </c>
      <c r="C125" s="324"/>
      <c r="D125" s="324"/>
      <c r="E125" s="324"/>
      <c r="F125" s="316">
        <f t="shared" si="1"/>
        <v>0</v>
      </c>
    </row>
    <row r="126" spans="1:6">
      <c r="A126" s="317">
        <v>2146099</v>
      </c>
      <c r="B126" s="323" t="s">
        <v>1488</v>
      </c>
      <c r="C126" s="324"/>
      <c r="D126" s="324"/>
      <c r="E126" s="324"/>
      <c r="F126" s="316">
        <f t="shared" si="1"/>
        <v>0</v>
      </c>
    </row>
    <row r="127" spans="1:6">
      <c r="A127" s="317">
        <v>21462</v>
      </c>
      <c r="B127" s="318" t="s">
        <v>1489</v>
      </c>
      <c r="C127" s="321">
        <f>SUM(C128:C131)</f>
        <v>0</v>
      </c>
      <c r="D127" s="321">
        <f>SUM(D128:D131)</f>
        <v>0</v>
      </c>
      <c r="E127" s="321">
        <f>SUM(E128:E131)</f>
        <v>0</v>
      </c>
      <c r="F127" s="322">
        <f t="shared" si="1"/>
        <v>0</v>
      </c>
    </row>
    <row r="128" spans="1:6">
      <c r="A128" s="317">
        <v>2146201</v>
      </c>
      <c r="B128" s="323" t="s">
        <v>1487</v>
      </c>
      <c r="C128" s="324"/>
      <c r="D128" s="324"/>
      <c r="E128" s="324"/>
      <c r="F128" s="316">
        <f t="shared" si="1"/>
        <v>0</v>
      </c>
    </row>
    <row r="129" spans="1:6">
      <c r="A129" s="317">
        <v>2146202</v>
      </c>
      <c r="B129" s="323" t="s">
        <v>1490</v>
      </c>
      <c r="C129" s="324"/>
      <c r="D129" s="324"/>
      <c r="E129" s="324"/>
      <c r="F129" s="316">
        <f t="shared" si="1"/>
        <v>0</v>
      </c>
    </row>
    <row r="130" spans="1:6">
      <c r="A130" s="317">
        <v>2146203</v>
      </c>
      <c r="B130" s="323" t="s">
        <v>1491</v>
      </c>
      <c r="C130" s="324"/>
      <c r="D130" s="324"/>
      <c r="E130" s="324"/>
      <c r="F130" s="316">
        <f t="shared" si="1"/>
        <v>0</v>
      </c>
    </row>
    <row r="131" spans="1:6">
      <c r="A131" s="317">
        <v>2146299</v>
      </c>
      <c r="B131" s="323" t="s">
        <v>1492</v>
      </c>
      <c r="C131" s="324"/>
      <c r="D131" s="324"/>
      <c r="E131" s="324"/>
      <c r="F131" s="316">
        <f t="shared" si="1"/>
        <v>0</v>
      </c>
    </row>
    <row r="132" spans="1:6">
      <c r="A132" s="317">
        <v>21463</v>
      </c>
      <c r="B132" s="318" t="s">
        <v>1493</v>
      </c>
      <c r="C132" s="321">
        <f>SUM(C133:C136)</f>
        <v>0</v>
      </c>
      <c r="D132" s="321">
        <f>SUM(D133:D136)</f>
        <v>0</v>
      </c>
      <c r="E132" s="321">
        <f>SUM(E133:E136)</f>
        <v>0</v>
      </c>
      <c r="F132" s="322">
        <f t="shared" ref="F132:F195" si="2">IFERROR(ROUND(($E132-$C132)/$C132*100,1),0)</f>
        <v>0</v>
      </c>
    </row>
    <row r="133" spans="1:6">
      <c r="A133" s="317">
        <v>2146301</v>
      </c>
      <c r="B133" s="323" t="s">
        <v>1494</v>
      </c>
      <c r="C133" s="324"/>
      <c r="D133" s="324"/>
      <c r="E133" s="324"/>
      <c r="F133" s="316">
        <f t="shared" si="2"/>
        <v>0</v>
      </c>
    </row>
    <row r="134" spans="1:6">
      <c r="A134" s="317">
        <v>2146302</v>
      </c>
      <c r="B134" s="323" t="s">
        <v>1495</v>
      </c>
      <c r="C134" s="324"/>
      <c r="D134" s="324"/>
      <c r="E134" s="324"/>
      <c r="F134" s="316">
        <f t="shared" si="2"/>
        <v>0</v>
      </c>
    </row>
    <row r="135" spans="1:6">
      <c r="A135" s="317">
        <v>2146303</v>
      </c>
      <c r="B135" s="323" t="s">
        <v>1496</v>
      </c>
      <c r="C135" s="324"/>
      <c r="D135" s="324"/>
      <c r="E135" s="324"/>
      <c r="F135" s="316">
        <f t="shared" si="2"/>
        <v>0</v>
      </c>
    </row>
    <row r="136" spans="1:6">
      <c r="A136" s="317">
        <v>2146399</v>
      </c>
      <c r="B136" s="323" t="s">
        <v>1497</v>
      </c>
      <c r="C136" s="324"/>
      <c r="D136" s="324"/>
      <c r="E136" s="324"/>
      <c r="F136" s="316">
        <f t="shared" si="2"/>
        <v>0</v>
      </c>
    </row>
    <row r="137" spans="1:6">
      <c r="A137" s="317">
        <v>21464</v>
      </c>
      <c r="B137" s="318" t="s">
        <v>1498</v>
      </c>
      <c r="C137" s="321">
        <f>SUM(C138:C145)</f>
        <v>0</v>
      </c>
      <c r="D137" s="321">
        <f>SUM(D138:D145)</f>
        <v>0</v>
      </c>
      <c r="E137" s="321">
        <f>SUM(E138:E145)</f>
        <v>0</v>
      </c>
      <c r="F137" s="322">
        <f t="shared" si="2"/>
        <v>0</v>
      </c>
    </row>
    <row r="138" spans="1:6">
      <c r="A138" s="317">
        <v>2146401</v>
      </c>
      <c r="B138" s="323" t="s">
        <v>1499</v>
      </c>
      <c r="C138" s="324"/>
      <c r="D138" s="324"/>
      <c r="E138" s="324"/>
      <c r="F138" s="316">
        <f t="shared" si="2"/>
        <v>0</v>
      </c>
    </row>
    <row r="139" spans="1:6">
      <c r="A139" s="317">
        <v>2146402</v>
      </c>
      <c r="B139" s="323" t="s">
        <v>1500</v>
      </c>
      <c r="C139" s="324"/>
      <c r="D139" s="324"/>
      <c r="E139" s="324"/>
      <c r="F139" s="316">
        <f t="shared" si="2"/>
        <v>0</v>
      </c>
    </row>
    <row r="140" spans="1:6">
      <c r="A140" s="317">
        <v>2146403</v>
      </c>
      <c r="B140" s="323" t="s">
        <v>1501</v>
      </c>
      <c r="C140" s="324"/>
      <c r="D140" s="324"/>
      <c r="E140" s="324"/>
      <c r="F140" s="316">
        <f t="shared" si="2"/>
        <v>0</v>
      </c>
    </row>
    <row r="141" spans="1:6">
      <c r="A141" s="317">
        <v>2146404</v>
      </c>
      <c r="B141" s="323" t="s">
        <v>1502</v>
      </c>
      <c r="C141" s="324"/>
      <c r="D141" s="324"/>
      <c r="E141" s="324"/>
      <c r="F141" s="316">
        <f t="shared" si="2"/>
        <v>0</v>
      </c>
    </row>
    <row r="142" spans="1:6">
      <c r="A142" s="317">
        <v>2146405</v>
      </c>
      <c r="B142" s="323" t="s">
        <v>1503</v>
      </c>
      <c r="C142" s="324"/>
      <c r="D142" s="324"/>
      <c r="E142" s="324"/>
      <c r="F142" s="316">
        <f t="shared" si="2"/>
        <v>0</v>
      </c>
    </row>
    <row r="143" spans="1:6">
      <c r="A143" s="317">
        <v>2146406</v>
      </c>
      <c r="B143" s="323" t="s">
        <v>1504</v>
      </c>
      <c r="C143" s="324"/>
      <c r="D143" s="324"/>
      <c r="E143" s="324"/>
      <c r="F143" s="316">
        <f t="shared" si="2"/>
        <v>0</v>
      </c>
    </row>
    <row r="144" spans="1:6">
      <c r="A144" s="317">
        <v>2146407</v>
      </c>
      <c r="B144" s="323" t="s">
        <v>1505</v>
      </c>
      <c r="C144" s="324"/>
      <c r="D144" s="324"/>
      <c r="E144" s="324"/>
      <c r="F144" s="316">
        <f t="shared" si="2"/>
        <v>0</v>
      </c>
    </row>
    <row r="145" spans="1:6">
      <c r="A145" s="317">
        <v>2146499</v>
      </c>
      <c r="B145" s="323" t="s">
        <v>1506</v>
      </c>
      <c r="C145" s="324"/>
      <c r="D145" s="324"/>
      <c r="E145" s="324"/>
      <c r="F145" s="316">
        <f t="shared" si="2"/>
        <v>0</v>
      </c>
    </row>
    <row r="146" spans="1:6">
      <c r="A146" s="317">
        <v>21468</v>
      </c>
      <c r="B146" s="318" t="s">
        <v>1507</v>
      </c>
      <c r="C146" s="321">
        <f>SUM(C147:C152)</f>
        <v>0</v>
      </c>
      <c r="D146" s="321">
        <f>SUM(D147:D152)</f>
        <v>0</v>
      </c>
      <c r="E146" s="321">
        <f>SUM(E147:E152)</f>
        <v>0</v>
      </c>
      <c r="F146" s="322">
        <f t="shared" si="2"/>
        <v>0</v>
      </c>
    </row>
    <row r="147" spans="1:6">
      <c r="A147" s="317">
        <v>2146801</v>
      </c>
      <c r="B147" s="323" t="s">
        <v>1508</v>
      </c>
      <c r="C147" s="324"/>
      <c r="D147" s="324"/>
      <c r="E147" s="324"/>
      <c r="F147" s="316">
        <f t="shared" si="2"/>
        <v>0</v>
      </c>
    </row>
    <row r="148" spans="1:6">
      <c r="A148" s="317">
        <v>2146802</v>
      </c>
      <c r="B148" s="323" t="s">
        <v>1509</v>
      </c>
      <c r="C148" s="324"/>
      <c r="D148" s="324"/>
      <c r="E148" s="324"/>
      <c r="F148" s="316">
        <f t="shared" si="2"/>
        <v>0</v>
      </c>
    </row>
    <row r="149" spans="1:6">
      <c r="A149" s="317">
        <v>2146803</v>
      </c>
      <c r="B149" s="323" t="s">
        <v>1510</v>
      </c>
      <c r="C149" s="324"/>
      <c r="D149" s="324"/>
      <c r="E149" s="324"/>
      <c r="F149" s="316">
        <f t="shared" si="2"/>
        <v>0</v>
      </c>
    </row>
    <row r="150" spans="1:6">
      <c r="A150" s="317">
        <v>2146804</v>
      </c>
      <c r="B150" s="323" t="s">
        <v>1511</v>
      </c>
      <c r="C150" s="324"/>
      <c r="D150" s="324"/>
      <c r="E150" s="324"/>
      <c r="F150" s="316">
        <f t="shared" si="2"/>
        <v>0</v>
      </c>
    </row>
    <row r="151" spans="1:6">
      <c r="A151" s="317">
        <v>2146805</v>
      </c>
      <c r="B151" s="323" t="s">
        <v>1512</v>
      </c>
      <c r="C151" s="324"/>
      <c r="D151" s="324"/>
      <c r="E151" s="324"/>
      <c r="F151" s="316">
        <f t="shared" si="2"/>
        <v>0</v>
      </c>
    </row>
    <row r="152" spans="1:6">
      <c r="A152" s="317">
        <v>2146899</v>
      </c>
      <c r="B152" s="323" t="s">
        <v>1513</v>
      </c>
      <c r="C152" s="324"/>
      <c r="D152" s="324"/>
      <c r="E152" s="324"/>
      <c r="F152" s="316">
        <f t="shared" si="2"/>
        <v>0</v>
      </c>
    </row>
    <row r="153" spans="1:6">
      <c r="A153" s="317">
        <v>21469</v>
      </c>
      <c r="B153" s="318" t="s">
        <v>1514</v>
      </c>
      <c r="C153" s="321">
        <f>SUM(C154:C161)</f>
        <v>0</v>
      </c>
      <c r="D153" s="321">
        <f>SUM(D154:D161)</f>
        <v>0</v>
      </c>
      <c r="E153" s="321">
        <f>SUM(E154:E161)</f>
        <v>0</v>
      </c>
      <c r="F153" s="322">
        <f t="shared" si="2"/>
        <v>0</v>
      </c>
    </row>
    <row r="154" spans="1:6">
      <c r="A154" s="317">
        <v>2146901</v>
      </c>
      <c r="B154" s="323" t="s">
        <v>1515</v>
      </c>
      <c r="C154" s="324"/>
      <c r="D154" s="324"/>
      <c r="E154" s="324"/>
      <c r="F154" s="316">
        <f t="shared" si="2"/>
        <v>0</v>
      </c>
    </row>
    <row r="155" spans="1:6">
      <c r="A155" s="317">
        <v>2146902</v>
      </c>
      <c r="B155" s="323" t="s">
        <v>1516</v>
      </c>
      <c r="C155" s="324"/>
      <c r="D155" s="324"/>
      <c r="E155" s="324"/>
      <c r="F155" s="316">
        <f t="shared" si="2"/>
        <v>0</v>
      </c>
    </row>
    <row r="156" spans="1:6">
      <c r="A156" s="317">
        <v>2146903</v>
      </c>
      <c r="B156" s="323" t="s">
        <v>1517</v>
      </c>
      <c r="C156" s="324"/>
      <c r="D156" s="324"/>
      <c r="E156" s="324"/>
      <c r="F156" s="316">
        <f t="shared" si="2"/>
        <v>0</v>
      </c>
    </row>
    <row r="157" spans="1:6">
      <c r="A157" s="317">
        <v>2146904</v>
      </c>
      <c r="B157" s="323" t="s">
        <v>1518</v>
      </c>
      <c r="C157" s="324"/>
      <c r="D157" s="324"/>
      <c r="E157" s="324"/>
      <c r="F157" s="316">
        <f t="shared" si="2"/>
        <v>0</v>
      </c>
    </row>
    <row r="158" spans="1:6">
      <c r="A158" s="317">
        <v>2146906</v>
      </c>
      <c r="B158" s="323" t="s">
        <v>1519</v>
      </c>
      <c r="C158" s="324"/>
      <c r="D158" s="324"/>
      <c r="E158" s="324"/>
      <c r="F158" s="316">
        <f t="shared" si="2"/>
        <v>0</v>
      </c>
    </row>
    <row r="159" spans="1:6">
      <c r="A159" s="317">
        <v>2146907</v>
      </c>
      <c r="B159" s="323" t="s">
        <v>1520</v>
      </c>
      <c r="C159" s="324"/>
      <c r="D159" s="324"/>
      <c r="E159" s="324"/>
      <c r="F159" s="316">
        <f t="shared" si="2"/>
        <v>0</v>
      </c>
    </row>
    <row r="160" spans="1:6">
      <c r="A160" s="317">
        <v>2146908</v>
      </c>
      <c r="B160" s="323" t="s">
        <v>1521</v>
      </c>
      <c r="C160" s="324"/>
      <c r="D160" s="324"/>
      <c r="E160" s="324"/>
      <c r="F160" s="316">
        <f t="shared" si="2"/>
        <v>0</v>
      </c>
    </row>
    <row r="161" spans="1:6">
      <c r="A161" s="317">
        <v>2146999</v>
      </c>
      <c r="B161" s="323" t="s">
        <v>1522</v>
      </c>
      <c r="C161" s="324"/>
      <c r="D161" s="324"/>
      <c r="E161" s="324"/>
      <c r="F161" s="316">
        <f t="shared" si="2"/>
        <v>0</v>
      </c>
    </row>
    <row r="162" ht="24" spans="1:6">
      <c r="A162" s="317">
        <v>21470</v>
      </c>
      <c r="B162" s="318" t="s">
        <v>1523</v>
      </c>
      <c r="C162" s="321">
        <f>SUM(C163:C164)</f>
        <v>0</v>
      </c>
      <c r="D162" s="321">
        <f>SUM(D163:D164)</f>
        <v>0</v>
      </c>
      <c r="E162" s="321">
        <f>SUM(E163:E164)</f>
        <v>0</v>
      </c>
      <c r="F162" s="322">
        <f t="shared" si="2"/>
        <v>0</v>
      </c>
    </row>
    <row r="163" spans="1:6">
      <c r="A163" s="317">
        <v>2147001</v>
      </c>
      <c r="B163" s="323" t="s">
        <v>1524</v>
      </c>
      <c r="C163" s="324"/>
      <c r="D163" s="324"/>
      <c r="E163" s="324"/>
      <c r="F163" s="316">
        <f t="shared" si="2"/>
        <v>0</v>
      </c>
    </row>
    <row r="164" ht="24" spans="1:6">
      <c r="A164" s="317">
        <v>2147099</v>
      </c>
      <c r="B164" s="323" t="s">
        <v>1525</v>
      </c>
      <c r="C164" s="324"/>
      <c r="D164" s="324"/>
      <c r="E164" s="324"/>
      <c r="F164" s="316">
        <f t="shared" si="2"/>
        <v>0</v>
      </c>
    </row>
    <row r="165" spans="1:6">
      <c r="A165" s="317">
        <v>21471</v>
      </c>
      <c r="B165" s="318" t="s">
        <v>1526</v>
      </c>
      <c r="C165" s="321">
        <f>SUM(C166:C167)</f>
        <v>0</v>
      </c>
      <c r="D165" s="321">
        <f>SUM(D166:D167)</f>
        <v>22400</v>
      </c>
      <c r="E165" s="321">
        <f>SUM(E166:E167)</f>
        <v>0</v>
      </c>
      <c r="F165" s="322">
        <f t="shared" si="2"/>
        <v>0</v>
      </c>
    </row>
    <row r="166" spans="1:6">
      <c r="A166" s="317">
        <v>2147101</v>
      </c>
      <c r="B166" s="323" t="s">
        <v>1524</v>
      </c>
      <c r="C166" s="324"/>
      <c r="D166" s="324">
        <v>22400</v>
      </c>
      <c r="E166" s="324"/>
      <c r="F166" s="316">
        <f t="shared" si="2"/>
        <v>0</v>
      </c>
    </row>
    <row r="167" spans="1:6">
      <c r="A167" s="317">
        <v>2147199</v>
      </c>
      <c r="B167" s="323" t="s">
        <v>1527</v>
      </c>
      <c r="C167" s="324"/>
      <c r="D167" s="324"/>
      <c r="E167" s="324"/>
      <c r="F167" s="316">
        <f t="shared" si="2"/>
        <v>0</v>
      </c>
    </row>
    <row r="168" spans="1:6">
      <c r="A168" s="317">
        <v>21472</v>
      </c>
      <c r="B168" s="318" t="s">
        <v>1528</v>
      </c>
      <c r="C168" s="324"/>
      <c r="D168" s="324"/>
      <c r="E168" s="324"/>
      <c r="F168" s="316">
        <f t="shared" si="2"/>
        <v>0</v>
      </c>
    </row>
    <row r="169" spans="1:6">
      <c r="A169" s="317">
        <v>21473</v>
      </c>
      <c r="B169" s="318" t="s">
        <v>1529</v>
      </c>
      <c r="C169" s="321">
        <f>SUM(C170:C172)</f>
        <v>0</v>
      </c>
      <c r="D169" s="321">
        <f>SUM(D170:D172)</f>
        <v>0</v>
      </c>
      <c r="E169" s="321">
        <f>SUM(E170:E172)</f>
        <v>0</v>
      </c>
      <c r="F169" s="322">
        <f t="shared" si="2"/>
        <v>0</v>
      </c>
    </row>
    <row r="170" spans="1:6">
      <c r="A170" s="317">
        <v>2147301</v>
      </c>
      <c r="B170" s="323" t="s">
        <v>1530</v>
      </c>
      <c r="C170" s="324"/>
      <c r="D170" s="324"/>
      <c r="E170" s="324"/>
      <c r="F170" s="316">
        <f t="shared" si="2"/>
        <v>0</v>
      </c>
    </row>
    <row r="171" spans="1:6">
      <c r="A171" s="317">
        <v>2147303</v>
      </c>
      <c r="B171" s="323" t="s">
        <v>1531</v>
      </c>
      <c r="C171" s="324"/>
      <c r="D171" s="324"/>
      <c r="E171" s="324"/>
      <c r="F171" s="316">
        <f t="shared" si="2"/>
        <v>0</v>
      </c>
    </row>
    <row r="172" spans="1:6">
      <c r="A172" s="317">
        <v>2147399</v>
      </c>
      <c r="B172" s="323" t="s">
        <v>1532</v>
      </c>
      <c r="C172" s="324"/>
      <c r="D172" s="324"/>
      <c r="E172" s="324"/>
      <c r="F172" s="316">
        <f t="shared" si="2"/>
        <v>0</v>
      </c>
    </row>
    <row r="173" spans="1:6">
      <c r="A173" s="317">
        <v>215</v>
      </c>
      <c r="B173" s="318" t="s">
        <v>1533</v>
      </c>
      <c r="C173" s="319">
        <f>C174</f>
        <v>0</v>
      </c>
      <c r="D173" s="319">
        <f>D174</f>
        <v>0</v>
      </c>
      <c r="E173" s="319">
        <f>E174</f>
        <v>0</v>
      </c>
      <c r="F173" s="320">
        <f t="shared" si="2"/>
        <v>0</v>
      </c>
    </row>
    <row r="174" spans="1:6">
      <c r="A174" s="317">
        <v>21562</v>
      </c>
      <c r="B174" s="318" t="s">
        <v>1534</v>
      </c>
      <c r="C174" s="321">
        <f>SUM(C175:C177)</f>
        <v>0</v>
      </c>
      <c r="D174" s="321">
        <f>SUM(D175:D177)</f>
        <v>0</v>
      </c>
      <c r="E174" s="321">
        <f>SUM(E175:E177)</f>
        <v>0</v>
      </c>
      <c r="F174" s="322">
        <f t="shared" si="2"/>
        <v>0</v>
      </c>
    </row>
    <row r="175" spans="1:6">
      <c r="A175" s="317">
        <v>2156201</v>
      </c>
      <c r="B175" s="323" t="s">
        <v>1535</v>
      </c>
      <c r="C175" s="324"/>
      <c r="D175" s="324"/>
      <c r="E175" s="324"/>
      <c r="F175" s="316">
        <f t="shared" si="2"/>
        <v>0</v>
      </c>
    </row>
    <row r="176" spans="1:6">
      <c r="A176" s="317">
        <v>2156202</v>
      </c>
      <c r="B176" s="323" t="s">
        <v>1536</v>
      </c>
      <c r="C176" s="324"/>
      <c r="D176" s="324"/>
      <c r="E176" s="324"/>
      <c r="F176" s="316">
        <f t="shared" si="2"/>
        <v>0</v>
      </c>
    </row>
    <row r="177" spans="1:6">
      <c r="A177" s="317">
        <v>2156299</v>
      </c>
      <c r="B177" s="323" t="s">
        <v>1537</v>
      </c>
      <c r="C177" s="324"/>
      <c r="D177" s="324"/>
      <c r="E177" s="324"/>
      <c r="F177" s="316">
        <f t="shared" si="2"/>
        <v>0</v>
      </c>
    </row>
    <row r="178" spans="1:6">
      <c r="A178" s="317">
        <v>217</v>
      </c>
      <c r="B178" s="318" t="s">
        <v>847</v>
      </c>
      <c r="C178" s="319">
        <f>C179</f>
        <v>0</v>
      </c>
      <c r="D178" s="319">
        <f>D179</f>
        <v>0</v>
      </c>
      <c r="E178" s="319">
        <f>E179</f>
        <v>0</v>
      </c>
      <c r="F178" s="320">
        <f t="shared" si="2"/>
        <v>0</v>
      </c>
    </row>
    <row r="179" spans="1:6">
      <c r="A179" s="317">
        <v>21704</v>
      </c>
      <c r="B179" s="318" t="s">
        <v>1538</v>
      </c>
      <c r="C179" s="321">
        <f>SUM(C180:C181)</f>
        <v>0</v>
      </c>
      <c r="D179" s="321">
        <f>SUM(D180:D181)</f>
        <v>0</v>
      </c>
      <c r="E179" s="321">
        <f>SUM(E180:E181)</f>
        <v>0</v>
      </c>
      <c r="F179" s="322">
        <f t="shared" si="2"/>
        <v>0</v>
      </c>
    </row>
    <row r="180" spans="1:6">
      <c r="A180" s="317">
        <v>2170402</v>
      </c>
      <c r="B180" s="323" t="s">
        <v>1539</v>
      </c>
      <c r="C180" s="324"/>
      <c r="D180" s="324"/>
      <c r="E180" s="324"/>
      <c r="F180" s="316">
        <f t="shared" si="2"/>
        <v>0</v>
      </c>
    </row>
    <row r="181" spans="1:6">
      <c r="A181" s="317">
        <v>2170403</v>
      </c>
      <c r="B181" s="323" t="s">
        <v>1540</v>
      </c>
      <c r="C181" s="324"/>
      <c r="D181" s="324"/>
      <c r="E181" s="324"/>
      <c r="F181" s="316">
        <f t="shared" si="2"/>
        <v>0</v>
      </c>
    </row>
    <row r="182" spans="1:6">
      <c r="A182" s="317">
        <v>229</v>
      </c>
      <c r="B182" s="318" t="s">
        <v>880</v>
      </c>
      <c r="C182" s="319">
        <f>C183+C187+C196</f>
        <v>0</v>
      </c>
      <c r="D182" s="319">
        <f>D183+D187+D196</f>
        <v>81530</v>
      </c>
      <c r="E182" s="319">
        <f>E183+E187+E196</f>
        <v>102019</v>
      </c>
      <c r="F182" s="320">
        <f t="shared" si="2"/>
        <v>0</v>
      </c>
    </row>
    <row r="183" spans="1:6">
      <c r="A183" s="317">
        <v>22904</v>
      </c>
      <c r="B183" s="318" t="s">
        <v>1541</v>
      </c>
      <c r="C183" s="321">
        <f>SUM(C184:C186)</f>
        <v>0</v>
      </c>
      <c r="D183" s="321">
        <f>SUM(D184:D186)</f>
        <v>79200</v>
      </c>
      <c r="E183" s="321">
        <f>SUM(E184:E186)</f>
        <v>101600</v>
      </c>
      <c r="F183" s="322">
        <f t="shared" si="2"/>
        <v>0</v>
      </c>
    </row>
    <row r="184" spans="1:6">
      <c r="A184" s="317">
        <v>2290401</v>
      </c>
      <c r="B184" s="323" t="s">
        <v>1542</v>
      </c>
      <c r="C184" s="324"/>
      <c r="D184" s="324"/>
      <c r="E184" s="324"/>
      <c r="F184" s="316">
        <f t="shared" si="2"/>
        <v>0</v>
      </c>
    </row>
    <row r="185" spans="1:6">
      <c r="A185" s="317">
        <v>2290402</v>
      </c>
      <c r="B185" s="323" t="s">
        <v>1543</v>
      </c>
      <c r="C185" s="324"/>
      <c r="D185" s="324">
        <v>79200</v>
      </c>
      <c r="E185" s="324">
        <v>101600</v>
      </c>
      <c r="F185" s="316">
        <f t="shared" si="2"/>
        <v>0</v>
      </c>
    </row>
    <row r="186" spans="1:6">
      <c r="A186" s="317">
        <v>2290403</v>
      </c>
      <c r="B186" s="323" t="s">
        <v>1544</v>
      </c>
      <c r="C186" s="324"/>
      <c r="D186" s="324"/>
      <c r="E186" s="324"/>
      <c r="F186" s="316">
        <f t="shared" si="2"/>
        <v>0</v>
      </c>
    </row>
    <row r="187" spans="1:6">
      <c r="A187" s="317">
        <v>22908</v>
      </c>
      <c r="B187" s="318" t="s">
        <v>1545</v>
      </c>
      <c r="C187" s="321">
        <f>SUM(C188:C195)</f>
        <v>0</v>
      </c>
      <c r="D187" s="321">
        <f>SUM(D188:D195)</f>
        <v>0</v>
      </c>
      <c r="E187" s="321">
        <f>SUM(E188:E195)</f>
        <v>0</v>
      </c>
      <c r="F187" s="322">
        <f t="shared" si="2"/>
        <v>0</v>
      </c>
    </row>
    <row r="188" spans="1:6">
      <c r="A188" s="317">
        <v>2290802</v>
      </c>
      <c r="B188" s="323" t="s">
        <v>1546</v>
      </c>
      <c r="C188" s="324"/>
      <c r="D188" s="324"/>
      <c r="E188" s="324"/>
      <c r="F188" s="316">
        <f t="shared" si="2"/>
        <v>0</v>
      </c>
    </row>
    <row r="189" spans="1:6">
      <c r="A189" s="317">
        <v>2290803</v>
      </c>
      <c r="B189" s="323" t="s">
        <v>1547</v>
      </c>
      <c r="C189" s="324"/>
      <c r="D189" s="324"/>
      <c r="E189" s="324"/>
      <c r="F189" s="316">
        <f t="shared" si="2"/>
        <v>0</v>
      </c>
    </row>
    <row r="190" spans="1:6">
      <c r="A190" s="317">
        <v>2290804</v>
      </c>
      <c r="B190" s="323" t="s">
        <v>1548</v>
      </c>
      <c r="C190" s="324"/>
      <c r="D190" s="324"/>
      <c r="E190" s="324"/>
      <c r="F190" s="316">
        <f t="shared" si="2"/>
        <v>0</v>
      </c>
    </row>
    <row r="191" spans="1:6">
      <c r="A191" s="317">
        <v>2290805</v>
      </c>
      <c r="B191" s="323" t="s">
        <v>1549</v>
      </c>
      <c r="C191" s="324"/>
      <c r="D191" s="324"/>
      <c r="E191" s="324"/>
      <c r="F191" s="316">
        <f t="shared" si="2"/>
        <v>0</v>
      </c>
    </row>
    <row r="192" spans="1:6">
      <c r="A192" s="317">
        <v>2290806</v>
      </c>
      <c r="B192" s="323" t="s">
        <v>1550</v>
      </c>
      <c r="C192" s="324"/>
      <c r="D192" s="324"/>
      <c r="E192" s="324"/>
      <c r="F192" s="316">
        <f t="shared" si="2"/>
        <v>0</v>
      </c>
    </row>
    <row r="193" spans="1:6">
      <c r="A193" s="317">
        <v>2290807</v>
      </c>
      <c r="B193" s="323" t="s">
        <v>1551</v>
      </c>
      <c r="C193" s="324"/>
      <c r="D193" s="324"/>
      <c r="E193" s="324"/>
      <c r="F193" s="316">
        <f t="shared" si="2"/>
        <v>0</v>
      </c>
    </row>
    <row r="194" spans="1:6">
      <c r="A194" s="317">
        <v>2290808</v>
      </c>
      <c r="B194" s="323" t="s">
        <v>1552</v>
      </c>
      <c r="C194" s="324"/>
      <c r="D194" s="324"/>
      <c r="E194" s="324"/>
      <c r="F194" s="316">
        <f t="shared" si="2"/>
        <v>0</v>
      </c>
    </row>
    <row r="195" spans="1:6">
      <c r="A195" s="317">
        <v>2290899</v>
      </c>
      <c r="B195" s="323" t="s">
        <v>1553</v>
      </c>
      <c r="C195" s="324"/>
      <c r="D195" s="324"/>
      <c r="E195" s="324"/>
      <c r="F195" s="316">
        <f t="shared" si="2"/>
        <v>0</v>
      </c>
    </row>
    <row r="196" spans="1:6">
      <c r="A196" s="317">
        <v>22960</v>
      </c>
      <c r="B196" s="318" t="s">
        <v>1554</v>
      </c>
      <c r="C196" s="321">
        <f>SUM(C197:C207)</f>
        <v>0</v>
      </c>
      <c r="D196" s="321">
        <f>SUM(D197:D207)</f>
        <v>2330</v>
      </c>
      <c r="E196" s="321">
        <f>SUM(E197:E207)</f>
        <v>419</v>
      </c>
      <c r="F196" s="322">
        <f t="shared" ref="F196:F259" si="3">IFERROR(ROUND(($E196-$C196)/$C196*100,1),0)</f>
        <v>0</v>
      </c>
    </row>
    <row r="197" spans="1:6">
      <c r="A197" s="317">
        <v>2296001</v>
      </c>
      <c r="B197" s="323" t="s">
        <v>1555</v>
      </c>
      <c r="C197" s="324"/>
      <c r="D197" s="324">
        <v>0</v>
      </c>
      <c r="E197" s="324"/>
      <c r="F197" s="316">
        <f t="shared" si="3"/>
        <v>0</v>
      </c>
    </row>
    <row r="198" spans="1:6">
      <c r="A198" s="317">
        <v>2296002</v>
      </c>
      <c r="B198" s="323" t="s">
        <v>1556</v>
      </c>
      <c r="C198" s="324"/>
      <c r="D198" s="324">
        <v>1672</v>
      </c>
      <c r="E198" s="324">
        <v>53</v>
      </c>
      <c r="F198" s="316">
        <f t="shared" si="3"/>
        <v>0</v>
      </c>
    </row>
    <row r="199" spans="1:6">
      <c r="A199" s="317">
        <v>2296003</v>
      </c>
      <c r="B199" s="323" t="s">
        <v>1557</v>
      </c>
      <c r="C199" s="324"/>
      <c r="D199" s="324">
        <v>42</v>
      </c>
      <c r="E199" s="324"/>
      <c r="F199" s="316">
        <f t="shared" si="3"/>
        <v>0</v>
      </c>
    </row>
    <row r="200" spans="1:6">
      <c r="A200" s="317">
        <v>2296004</v>
      </c>
      <c r="B200" s="323" t="s">
        <v>1558</v>
      </c>
      <c r="C200" s="324"/>
      <c r="D200" s="324">
        <v>0</v>
      </c>
      <c r="E200" s="324"/>
      <c r="F200" s="316">
        <f t="shared" si="3"/>
        <v>0</v>
      </c>
    </row>
    <row r="201" spans="1:6">
      <c r="A201" s="317">
        <v>2296005</v>
      </c>
      <c r="B201" s="323" t="s">
        <v>1559</v>
      </c>
      <c r="C201" s="324"/>
      <c r="D201" s="324">
        <v>0</v>
      </c>
      <c r="E201" s="324"/>
      <c r="F201" s="316">
        <f t="shared" si="3"/>
        <v>0</v>
      </c>
    </row>
    <row r="202" spans="1:6">
      <c r="A202" s="317">
        <v>2296006</v>
      </c>
      <c r="B202" s="323" t="s">
        <v>1560</v>
      </c>
      <c r="C202" s="324"/>
      <c r="D202" s="324">
        <v>274</v>
      </c>
      <c r="E202" s="324">
        <v>167</v>
      </c>
      <c r="F202" s="316">
        <f t="shared" si="3"/>
        <v>0</v>
      </c>
    </row>
    <row r="203" spans="1:6">
      <c r="A203" s="317">
        <v>2296010</v>
      </c>
      <c r="B203" s="323" t="s">
        <v>1561</v>
      </c>
      <c r="C203" s="324"/>
      <c r="D203" s="324">
        <v>0</v>
      </c>
      <c r="E203" s="324"/>
      <c r="F203" s="316">
        <f t="shared" si="3"/>
        <v>0</v>
      </c>
    </row>
    <row r="204" spans="1:6">
      <c r="A204" s="317">
        <v>2296011</v>
      </c>
      <c r="B204" s="323" t="s">
        <v>1562</v>
      </c>
      <c r="C204" s="324"/>
      <c r="D204" s="324">
        <v>0</v>
      </c>
      <c r="E204" s="324"/>
      <c r="F204" s="316">
        <f t="shared" si="3"/>
        <v>0</v>
      </c>
    </row>
    <row r="205" spans="1:6">
      <c r="A205" s="317">
        <v>2296012</v>
      </c>
      <c r="B205" s="323" t="s">
        <v>1563</v>
      </c>
      <c r="C205" s="324"/>
      <c r="D205" s="324">
        <v>0</v>
      </c>
      <c r="E205" s="324"/>
      <c r="F205" s="316">
        <f t="shared" si="3"/>
        <v>0</v>
      </c>
    </row>
    <row r="206" spans="1:6">
      <c r="A206" s="317">
        <v>2296013</v>
      </c>
      <c r="B206" s="323" t="s">
        <v>1564</v>
      </c>
      <c r="C206" s="324"/>
      <c r="D206" s="324">
        <v>342</v>
      </c>
      <c r="E206" s="324">
        <v>199</v>
      </c>
      <c r="F206" s="316">
        <f t="shared" si="3"/>
        <v>0</v>
      </c>
    </row>
    <row r="207" spans="1:6">
      <c r="A207" s="317">
        <v>2296099</v>
      </c>
      <c r="B207" s="323" t="s">
        <v>1565</v>
      </c>
      <c r="C207" s="324"/>
      <c r="D207" s="324">
        <v>0</v>
      </c>
      <c r="E207" s="324"/>
      <c r="F207" s="316">
        <f t="shared" si="3"/>
        <v>0</v>
      </c>
    </row>
    <row r="208" spans="1:6">
      <c r="A208" s="317">
        <v>232</v>
      </c>
      <c r="B208" s="318" t="s">
        <v>1026</v>
      </c>
      <c r="C208" s="319">
        <f>C209</f>
        <v>7300</v>
      </c>
      <c r="D208" s="319">
        <f>D209</f>
        <v>8081</v>
      </c>
      <c r="E208" s="319">
        <f>E209</f>
        <v>10622</v>
      </c>
      <c r="F208" s="320">
        <f t="shared" si="3"/>
        <v>45.5</v>
      </c>
    </row>
    <row r="209" spans="1:6">
      <c r="A209" s="317">
        <v>23204</v>
      </c>
      <c r="B209" s="318" t="s">
        <v>1566</v>
      </c>
      <c r="C209" s="321">
        <f>SUM(C210:C225)</f>
        <v>7300</v>
      </c>
      <c r="D209" s="321">
        <f>SUM(D210:D225)</f>
        <v>8081</v>
      </c>
      <c r="E209" s="321">
        <f>SUM(E210:E225)</f>
        <v>10622</v>
      </c>
      <c r="F209" s="322">
        <f t="shared" si="3"/>
        <v>45.5</v>
      </c>
    </row>
    <row r="210" spans="1:6">
      <c r="A210" s="317">
        <v>2320401</v>
      </c>
      <c r="B210" s="323" t="s">
        <v>1567</v>
      </c>
      <c r="C210" s="324"/>
      <c r="D210" s="324">
        <v>0</v>
      </c>
      <c r="E210" s="324"/>
      <c r="F210" s="316">
        <f t="shared" si="3"/>
        <v>0</v>
      </c>
    </row>
    <row r="211" spans="1:6">
      <c r="A211" s="317">
        <v>2320402</v>
      </c>
      <c r="B211" s="323" t="s">
        <v>1568</v>
      </c>
      <c r="C211" s="324"/>
      <c r="D211" s="324">
        <v>0</v>
      </c>
      <c r="E211" s="324"/>
      <c r="F211" s="316">
        <f t="shared" si="3"/>
        <v>0</v>
      </c>
    </row>
    <row r="212" spans="1:6">
      <c r="A212" s="317">
        <v>2320405</v>
      </c>
      <c r="B212" s="323" t="s">
        <v>1569</v>
      </c>
      <c r="C212" s="324"/>
      <c r="D212" s="324">
        <v>0</v>
      </c>
      <c r="E212" s="324"/>
      <c r="F212" s="316">
        <f t="shared" si="3"/>
        <v>0</v>
      </c>
    </row>
    <row r="213" spans="1:6">
      <c r="A213" s="317">
        <v>2320411</v>
      </c>
      <c r="B213" s="323" t="s">
        <v>1570</v>
      </c>
      <c r="C213" s="324">
        <v>7300</v>
      </c>
      <c r="D213" s="324">
        <v>2263</v>
      </c>
      <c r="E213" s="324"/>
      <c r="F213" s="316">
        <f t="shared" si="3"/>
        <v>-100</v>
      </c>
    </row>
    <row r="214" spans="1:6">
      <c r="A214" s="317">
        <v>2320413</v>
      </c>
      <c r="B214" s="323" t="s">
        <v>1571</v>
      </c>
      <c r="C214" s="324"/>
      <c r="D214" s="324">
        <v>0</v>
      </c>
      <c r="E214" s="324"/>
      <c r="F214" s="316">
        <f t="shared" si="3"/>
        <v>0</v>
      </c>
    </row>
    <row r="215" spans="1:6">
      <c r="A215" s="317">
        <v>2320414</v>
      </c>
      <c r="B215" s="323" t="s">
        <v>1572</v>
      </c>
      <c r="C215" s="324"/>
      <c r="D215" s="324">
        <v>0</v>
      </c>
      <c r="E215" s="324"/>
      <c r="F215" s="316">
        <f t="shared" si="3"/>
        <v>0</v>
      </c>
    </row>
    <row r="216" spans="1:6">
      <c r="A216" s="317">
        <v>2320416</v>
      </c>
      <c r="B216" s="323" t="s">
        <v>1573</v>
      </c>
      <c r="C216" s="324"/>
      <c r="D216" s="324">
        <v>0</v>
      </c>
      <c r="E216" s="324"/>
      <c r="F216" s="316">
        <f t="shared" si="3"/>
        <v>0</v>
      </c>
    </row>
    <row r="217" spans="1:6">
      <c r="A217" s="317">
        <v>2320417</v>
      </c>
      <c r="B217" s="323" t="s">
        <v>1574</v>
      </c>
      <c r="C217" s="324"/>
      <c r="D217" s="324">
        <v>0</v>
      </c>
      <c r="E217" s="324"/>
      <c r="F217" s="316">
        <f t="shared" si="3"/>
        <v>0</v>
      </c>
    </row>
    <row r="218" spans="1:6">
      <c r="A218" s="317">
        <v>2320418</v>
      </c>
      <c r="B218" s="323" t="s">
        <v>1575</v>
      </c>
      <c r="C218" s="324"/>
      <c r="D218" s="324">
        <v>0</v>
      </c>
      <c r="E218" s="324"/>
      <c r="F218" s="316">
        <f t="shared" si="3"/>
        <v>0</v>
      </c>
    </row>
    <row r="219" spans="1:6">
      <c r="A219" s="317">
        <v>2320419</v>
      </c>
      <c r="B219" s="323" t="s">
        <v>1576</v>
      </c>
      <c r="C219" s="324"/>
      <c r="D219" s="324">
        <v>0</v>
      </c>
      <c r="E219" s="324"/>
      <c r="F219" s="316">
        <f t="shared" si="3"/>
        <v>0</v>
      </c>
    </row>
    <row r="220" spans="1:6">
      <c r="A220" s="317">
        <v>2320420</v>
      </c>
      <c r="B220" s="323" t="s">
        <v>1577</v>
      </c>
      <c r="C220" s="324"/>
      <c r="D220" s="324"/>
      <c r="E220" s="324"/>
      <c r="F220" s="316">
        <f t="shared" si="3"/>
        <v>0</v>
      </c>
    </row>
    <row r="221" spans="1:6">
      <c r="A221" s="317">
        <v>2320431</v>
      </c>
      <c r="B221" s="323" t="s">
        <v>1578</v>
      </c>
      <c r="C221" s="324"/>
      <c r="D221" s="324">
        <v>2028</v>
      </c>
      <c r="E221" s="324"/>
      <c r="F221" s="316">
        <f t="shared" si="3"/>
        <v>0</v>
      </c>
    </row>
    <row r="222" spans="1:6">
      <c r="A222" s="317">
        <v>2320432</v>
      </c>
      <c r="B222" s="323" t="s">
        <v>1579</v>
      </c>
      <c r="C222" s="324"/>
      <c r="D222" s="324">
        <v>318</v>
      </c>
      <c r="E222" s="324"/>
      <c r="F222" s="316">
        <f t="shared" si="3"/>
        <v>0</v>
      </c>
    </row>
    <row r="223" spans="1:6">
      <c r="A223" s="317">
        <v>2320433</v>
      </c>
      <c r="B223" s="323" t="s">
        <v>1580</v>
      </c>
      <c r="C223" s="324"/>
      <c r="D223" s="324">
        <v>171</v>
      </c>
      <c r="E223" s="324"/>
      <c r="F223" s="316">
        <f t="shared" si="3"/>
        <v>0</v>
      </c>
    </row>
    <row r="224" spans="1:6">
      <c r="A224" s="317">
        <v>2320498</v>
      </c>
      <c r="B224" s="323" t="s">
        <v>1581</v>
      </c>
      <c r="C224" s="324"/>
      <c r="D224" s="324">
        <v>3301</v>
      </c>
      <c r="E224" s="324">
        <v>10622</v>
      </c>
      <c r="F224" s="316">
        <f t="shared" si="3"/>
        <v>0</v>
      </c>
    </row>
    <row r="225" spans="1:6">
      <c r="A225" s="317">
        <v>2320499</v>
      </c>
      <c r="B225" s="323" t="s">
        <v>1582</v>
      </c>
      <c r="C225" s="324"/>
      <c r="D225" s="324">
        <v>0</v>
      </c>
      <c r="E225" s="324"/>
      <c r="F225" s="316">
        <f t="shared" si="3"/>
        <v>0</v>
      </c>
    </row>
    <row r="226" spans="1:6">
      <c r="A226" s="317">
        <v>233</v>
      </c>
      <c r="B226" s="318" t="s">
        <v>1038</v>
      </c>
      <c r="C226" s="319">
        <f>C227</f>
        <v>0</v>
      </c>
      <c r="D226" s="319">
        <f>D227</f>
        <v>88</v>
      </c>
      <c r="E226" s="319">
        <f>E227</f>
        <v>0</v>
      </c>
      <c r="F226" s="320">
        <f t="shared" si="3"/>
        <v>0</v>
      </c>
    </row>
    <row r="227" spans="1:6">
      <c r="A227" s="317">
        <v>23304</v>
      </c>
      <c r="B227" s="318" t="s">
        <v>1583</v>
      </c>
      <c r="C227" s="321">
        <f>SUM(C228:C244)</f>
        <v>0</v>
      </c>
      <c r="D227" s="321">
        <f>SUM(D228:D244)</f>
        <v>88</v>
      </c>
      <c r="E227" s="321">
        <f>SUM(E228:E244)</f>
        <v>0</v>
      </c>
      <c r="F227" s="322">
        <f t="shared" si="3"/>
        <v>0</v>
      </c>
    </row>
    <row r="228" spans="1:6">
      <c r="A228" s="317">
        <v>2330401</v>
      </c>
      <c r="B228" s="323" t="s">
        <v>1584</v>
      </c>
      <c r="C228" s="324"/>
      <c r="D228" s="324"/>
      <c r="E228" s="324"/>
      <c r="F228" s="316">
        <f t="shared" si="3"/>
        <v>0</v>
      </c>
    </row>
    <row r="229" spans="1:6">
      <c r="A229" s="317">
        <v>2330402</v>
      </c>
      <c r="B229" s="323" t="s">
        <v>1585</v>
      </c>
      <c r="C229" s="324"/>
      <c r="D229" s="324"/>
      <c r="E229" s="324"/>
      <c r="F229" s="316">
        <f t="shared" si="3"/>
        <v>0</v>
      </c>
    </row>
    <row r="230" spans="1:6">
      <c r="A230" s="317">
        <v>2330405</v>
      </c>
      <c r="B230" s="323" t="s">
        <v>1586</v>
      </c>
      <c r="C230" s="324"/>
      <c r="D230" s="324"/>
      <c r="E230" s="324"/>
      <c r="F230" s="316">
        <f t="shared" si="3"/>
        <v>0</v>
      </c>
    </row>
    <row r="231" spans="1:6">
      <c r="A231" s="317">
        <v>2330411</v>
      </c>
      <c r="B231" s="323" t="s">
        <v>1587</v>
      </c>
      <c r="C231" s="324"/>
      <c r="D231" s="324"/>
      <c r="E231" s="324"/>
      <c r="F231" s="316">
        <f t="shared" si="3"/>
        <v>0</v>
      </c>
    </row>
    <row r="232" spans="1:6">
      <c r="A232" s="317">
        <v>2330412</v>
      </c>
      <c r="B232" s="323" t="s">
        <v>1588</v>
      </c>
      <c r="C232" s="324"/>
      <c r="D232" s="324"/>
      <c r="E232" s="324"/>
      <c r="F232" s="316">
        <f t="shared" si="3"/>
        <v>0</v>
      </c>
    </row>
    <row r="233" spans="1:6">
      <c r="A233" s="317">
        <v>2330413</v>
      </c>
      <c r="B233" s="323" t="s">
        <v>1589</v>
      </c>
      <c r="C233" s="324"/>
      <c r="D233" s="324"/>
      <c r="E233" s="324"/>
      <c r="F233" s="316">
        <f t="shared" si="3"/>
        <v>0</v>
      </c>
    </row>
    <row r="234" spans="1:6">
      <c r="A234" s="317">
        <v>2330414</v>
      </c>
      <c r="B234" s="323" t="s">
        <v>1590</v>
      </c>
      <c r="C234" s="324"/>
      <c r="D234" s="324"/>
      <c r="E234" s="324"/>
      <c r="F234" s="316">
        <f t="shared" si="3"/>
        <v>0</v>
      </c>
    </row>
    <row r="235" spans="1:6">
      <c r="A235" s="317">
        <v>2330416</v>
      </c>
      <c r="B235" s="323" t="s">
        <v>1591</v>
      </c>
      <c r="C235" s="324"/>
      <c r="D235" s="324"/>
      <c r="E235" s="324"/>
      <c r="F235" s="316">
        <f t="shared" si="3"/>
        <v>0</v>
      </c>
    </row>
    <row r="236" spans="1:6">
      <c r="A236" s="317">
        <v>2330417</v>
      </c>
      <c r="B236" s="323" t="s">
        <v>1592</v>
      </c>
      <c r="C236" s="324"/>
      <c r="D236" s="324"/>
      <c r="E236" s="324"/>
      <c r="F236" s="316">
        <f t="shared" si="3"/>
        <v>0</v>
      </c>
    </row>
    <row r="237" spans="1:6">
      <c r="A237" s="317">
        <v>2330418</v>
      </c>
      <c r="B237" s="323" t="s">
        <v>1593</v>
      </c>
      <c r="C237" s="324"/>
      <c r="D237" s="324"/>
      <c r="E237" s="324"/>
      <c r="F237" s="316">
        <f t="shared" si="3"/>
        <v>0</v>
      </c>
    </row>
    <row r="238" spans="1:6">
      <c r="A238" s="317">
        <v>2330419</v>
      </c>
      <c r="B238" s="323" t="s">
        <v>1594</v>
      </c>
      <c r="C238" s="324"/>
      <c r="D238" s="324"/>
      <c r="E238" s="324"/>
      <c r="F238" s="316">
        <f t="shared" si="3"/>
        <v>0</v>
      </c>
    </row>
    <row r="239" spans="1:6">
      <c r="A239" s="317">
        <v>2330420</v>
      </c>
      <c r="B239" s="323" t="s">
        <v>1595</v>
      </c>
      <c r="C239" s="324"/>
      <c r="D239" s="324"/>
      <c r="E239" s="324"/>
      <c r="F239" s="316">
        <f t="shared" si="3"/>
        <v>0</v>
      </c>
    </row>
    <row r="240" spans="1:6">
      <c r="A240" s="317">
        <v>2330431</v>
      </c>
      <c r="B240" s="323" t="s">
        <v>1596</v>
      </c>
      <c r="C240" s="324"/>
      <c r="D240" s="324"/>
      <c r="E240" s="324"/>
      <c r="F240" s="316">
        <f t="shared" si="3"/>
        <v>0</v>
      </c>
    </row>
    <row r="241" spans="1:6">
      <c r="A241" s="317">
        <v>2330432</v>
      </c>
      <c r="B241" s="323" t="s">
        <v>1597</v>
      </c>
      <c r="C241" s="324"/>
      <c r="D241" s="324">
        <v>18</v>
      </c>
      <c r="E241" s="324"/>
      <c r="F241" s="316">
        <f t="shared" si="3"/>
        <v>0</v>
      </c>
    </row>
    <row r="242" spans="1:6">
      <c r="A242" s="317">
        <v>2330433</v>
      </c>
      <c r="B242" s="323" t="s">
        <v>1598</v>
      </c>
      <c r="C242" s="324"/>
      <c r="D242" s="324">
        <v>0</v>
      </c>
      <c r="E242" s="324"/>
      <c r="F242" s="316">
        <f t="shared" si="3"/>
        <v>0</v>
      </c>
    </row>
    <row r="243" spans="1:6">
      <c r="A243" s="317">
        <v>2330498</v>
      </c>
      <c r="B243" s="323" t="s">
        <v>1599</v>
      </c>
      <c r="C243" s="324"/>
      <c r="D243" s="324">
        <v>70</v>
      </c>
      <c r="E243" s="324"/>
      <c r="F243" s="316">
        <f t="shared" si="3"/>
        <v>0</v>
      </c>
    </row>
    <row r="244" spans="1:6">
      <c r="A244" s="317">
        <v>2330499</v>
      </c>
      <c r="B244" s="323" t="s">
        <v>1600</v>
      </c>
      <c r="C244" s="324"/>
      <c r="D244" s="324"/>
      <c r="E244" s="324"/>
      <c r="F244" s="316">
        <f t="shared" si="3"/>
        <v>0</v>
      </c>
    </row>
    <row r="245" spans="1:6">
      <c r="A245" s="325">
        <v>234</v>
      </c>
      <c r="B245" s="326" t="s">
        <v>1601</v>
      </c>
      <c r="C245" s="319">
        <f>SUM(C246)</f>
        <v>0</v>
      </c>
      <c r="D245" s="319">
        <f>SUM(D246)</f>
        <v>0</v>
      </c>
      <c r="E245" s="319">
        <f>SUM(E246)</f>
        <v>0</v>
      </c>
      <c r="F245" s="320">
        <f t="shared" si="3"/>
        <v>0</v>
      </c>
    </row>
    <row r="246" spans="1:6">
      <c r="A246" s="325">
        <v>23401</v>
      </c>
      <c r="B246" s="327" t="s">
        <v>1116</v>
      </c>
      <c r="C246" s="321">
        <f>SUM(C247:C265)</f>
        <v>0</v>
      </c>
      <c r="D246" s="321">
        <f>SUM(D247:D265)</f>
        <v>0</v>
      </c>
      <c r="E246" s="321">
        <f>SUM(E247:E265)</f>
        <v>0</v>
      </c>
      <c r="F246" s="322">
        <f t="shared" si="3"/>
        <v>0</v>
      </c>
    </row>
    <row r="247" spans="1:6">
      <c r="A247" s="325">
        <v>2340101</v>
      </c>
      <c r="B247" s="328" t="s">
        <v>1602</v>
      </c>
      <c r="C247" s="324"/>
      <c r="D247" s="324"/>
      <c r="E247" s="324"/>
      <c r="F247" s="316">
        <f t="shared" si="3"/>
        <v>0</v>
      </c>
    </row>
    <row r="248" spans="1:6">
      <c r="A248" s="325">
        <v>2340102</v>
      </c>
      <c r="B248" s="328" t="s">
        <v>1603</v>
      </c>
      <c r="C248" s="324"/>
      <c r="D248" s="324"/>
      <c r="E248" s="324"/>
      <c r="F248" s="316">
        <f t="shared" si="3"/>
        <v>0</v>
      </c>
    </row>
    <row r="249" spans="1:6">
      <c r="A249" s="325">
        <v>2340103</v>
      </c>
      <c r="B249" s="328" t="s">
        <v>1604</v>
      </c>
      <c r="C249" s="324"/>
      <c r="D249" s="324"/>
      <c r="E249" s="324"/>
      <c r="F249" s="316">
        <f t="shared" si="3"/>
        <v>0</v>
      </c>
    </row>
    <row r="250" spans="1:6">
      <c r="A250" s="325">
        <v>2340104</v>
      </c>
      <c r="B250" s="328" t="s">
        <v>1605</v>
      </c>
      <c r="C250" s="324"/>
      <c r="D250" s="324"/>
      <c r="E250" s="324"/>
      <c r="F250" s="316">
        <f t="shared" si="3"/>
        <v>0</v>
      </c>
    </row>
    <row r="251" spans="1:6">
      <c r="A251" s="325">
        <v>2340105</v>
      </c>
      <c r="B251" s="328" t="s">
        <v>1606</v>
      </c>
      <c r="C251" s="324"/>
      <c r="D251" s="324"/>
      <c r="E251" s="324"/>
      <c r="F251" s="316">
        <f t="shared" si="3"/>
        <v>0</v>
      </c>
    </row>
    <row r="252" spans="1:6">
      <c r="A252" s="325">
        <v>2340106</v>
      </c>
      <c r="B252" s="328" t="s">
        <v>1607</v>
      </c>
      <c r="C252" s="324"/>
      <c r="D252" s="324"/>
      <c r="E252" s="324"/>
      <c r="F252" s="316">
        <f t="shared" si="3"/>
        <v>0</v>
      </c>
    </row>
    <row r="253" spans="1:6">
      <c r="A253" s="329">
        <v>2340107</v>
      </c>
      <c r="B253" s="328" t="s">
        <v>1608</v>
      </c>
      <c r="C253" s="324"/>
      <c r="D253" s="324"/>
      <c r="E253" s="324"/>
      <c r="F253" s="316">
        <f t="shared" si="3"/>
        <v>0</v>
      </c>
    </row>
    <row r="254" spans="1:6">
      <c r="A254" s="325">
        <v>2340108</v>
      </c>
      <c r="B254" s="328" t="s">
        <v>1609</v>
      </c>
      <c r="C254" s="324"/>
      <c r="D254" s="324"/>
      <c r="E254" s="324"/>
      <c r="F254" s="316">
        <f t="shared" si="3"/>
        <v>0</v>
      </c>
    </row>
    <row r="255" spans="1:6">
      <c r="A255" s="329">
        <v>2340109</v>
      </c>
      <c r="B255" s="328" t="s">
        <v>1610</v>
      </c>
      <c r="C255" s="324"/>
      <c r="D255" s="324"/>
      <c r="E255" s="324"/>
      <c r="F255" s="316">
        <f t="shared" si="3"/>
        <v>0</v>
      </c>
    </row>
    <row r="256" spans="1:6">
      <c r="A256" s="325">
        <v>2340110</v>
      </c>
      <c r="B256" s="328" t="s">
        <v>1611</v>
      </c>
      <c r="C256" s="324"/>
      <c r="D256" s="324"/>
      <c r="E256" s="324"/>
      <c r="F256" s="316">
        <f t="shared" si="3"/>
        <v>0</v>
      </c>
    </row>
    <row r="257" spans="1:6">
      <c r="A257" s="329">
        <v>2340111</v>
      </c>
      <c r="B257" s="328" t="s">
        <v>1612</v>
      </c>
      <c r="C257" s="324"/>
      <c r="D257" s="324"/>
      <c r="E257" s="324"/>
      <c r="F257" s="316">
        <f t="shared" si="3"/>
        <v>0</v>
      </c>
    </row>
    <row r="258" spans="1:6">
      <c r="A258" s="325">
        <v>2340199</v>
      </c>
      <c r="B258" s="328" t="s">
        <v>1613</v>
      </c>
      <c r="C258" s="324"/>
      <c r="D258" s="324"/>
      <c r="E258" s="324"/>
      <c r="F258" s="316">
        <f t="shared" si="3"/>
        <v>0</v>
      </c>
    </row>
    <row r="259" spans="1:6">
      <c r="A259" s="325">
        <v>23402</v>
      </c>
      <c r="B259" s="328" t="s">
        <v>1614</v>
      </c>
      <c r="C259" s="324"/>
      <c r="D259" s="324"/>
      <c r="E259" s="324"/>
      <c r="F259" s="316">
        <f t="shared" si="3"/>
        <v>0</v>
      </c>
    </row>
    <row r="260" spans="1:6">
      <c r="A260" s="325">
        <v>2340201</v>
      </c>
      <c r="B260" s="328" t="s">
        <v>828</v>
      </c>
      <c r="C260" s="324"/>
      <c r="D260" s="324"/>
      <c r="E260" s="324"/>
      <c r="F260" s="316">
        <f t="shared" ref="F260:F265" si="4">IFERROR(ROUND(($E260-$C260)/$C260*100,1),0)</f>
        <v>0</v>
      </c>
    </row>
    <row r="261" spans="1:6">
      <c r="A261" s="325">
        <v>2340202</v>
      </c>
      <c r="B261" s="328" t="s">
        <v>871</v>
      </c>
      <c r="C261" s="324"/>
      <c r="D261" s="324"/>
      <c r="E261" s="324"/>
      <c r="F261" s="316">
        <f t="shared" si="4"/>
        <v>0</v>
      </c>
    </row>
    <row r="262" spans="1:6">
      <c r="A262" s="325">
        <v>2340203</v>
      </c>
      <c r="B262" s="328" t="s">
        <v>1615</v>
      </c>
      <c r="C262" s="324"/>
      <c r="D262" s="324"/>
      <c r="E262" s="324"/>
      <c r="F262" s="316">
        <f t="shared" si="4"/>
        <v>0</v>
      </c>
    </row>
    <row r="263" spans="1:6">
      <c r="A263" s="325">
        <v>2340204</v>
      </c>
      <c r="B263" s="328" t="s">
        <v>1616</v>
      </c>
      <c r="C263" s="324"/>
      <c r="D263" s="324"/>
      <c r="E263" s="324"/>
      <c r="F263" s="316">
        <f t="shared" si="4"/>
        <v>0</v>
      </c>
    </row>
    <row r="264" spans="1:6">
      <c r="A264" s="325">
        <v>2340205</v>
      </c>
      <c r="B264" s="328" t="s">
        <v>1617</v>
      </c>
      <c r="C264" s="324"/>
      <c r="D264" s="324"/>
      <c r="E264" s="324"/>
      <c r="F264" s="316">
        <f t="shared" si="4"/>
        <v>0</v>
      </c>
    </row>
    <row r="265" spans="1:6">
      <c r="A265" s="325">
        <v>2340299</v>
      </c>
      <c r="B265" s="328" t="s">
        <v>1618</v>
      </c>
      <c r="C265" s="324"/>
      <c r="D265" s="324"/>
      <c r="E265" s="324"/>
      <c r="F265" s="316">
        <f t="shared" si="4"/>
        <v>0</v>
      </c>
    </row>
  </sheetData>
  <mergeCells count="4">
    <mergeCell ref="A1:F1"/>
    <mergeCell ref="C2:D2"/>
    <mergeCell ref="E2:F2"/>
    <mergeCell ref="A4:B4"/>
  </mergeCells>
  <pageMargins left="0.751388888888889" right="0.751388888888889" top="1" bottom="1" header="0.5" footer="0.5"/>
  <pageSetup paperSize="9" scale="89" fitToHeight="0" orientation="portrait" horizontalDpi="600"/>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G19" sqref="G19"/>
    </sheetView>
  </sheetViews>
  <sheetFormatPr defaultColWidth="9" defaultRowHeight="14.25" outlineLevelCol="4"/>
  <cols>
    <col min="1" max="1" width="30.625" style="247" customWidth="1"/>
    <col min="2" max="2" width="12.625" style="281" customWidth="1"/>
    <col min="3" max="3" width="30.625" style="247" customWidth="1"/>
    <col min="4" max="4" width="12.625" style="282" customWidth="1"/>
    <col min="5" max="5" width="9.375" style="247"/>
    <col min="6" max="255" width="9" style="247"/>
    <col min="256" max="16384" width="9" style="32"/>
  </cols>
  <sheetData>
    <row r="1" s="276" customFormat="1" ht="24" customHeight="1" spans="1:2">
      <c r="A1" s="283" t="s">
        <v>1619</v>
      </c>
      <c r="B1" s="284"/>
    </row>
    <row r="2" s="277" customFormat="1" ht="42" customHeight="1" spans="1:4">
      <c r="A2" s="285" t="s">
        <v>1620</v>
      </c>
      <c r="B2" s="286"/>
      <c r="C2" s="286"/>
      <c r="D2" s="286"/>
    </row>
    <row r="3" s="278" customFormat="1" ht="27" customHeight="1" spans="1:4">
      <c r="A3" s="287"/>
      <c r="B3" s="288"/>
      <c r="C3" s="287"/>
      <c r="D3" s="289" t="s">
        <v>5</v>
      </c>
    </row>
    <row r="4" s="279" customFormat="1" ht="30" customHeight="1" spans="1:4">
      <c r="A4" s="290" t="s">
        <v>1044</v>
      </c>
      <c r="B4" s="291" t="s">
        <v>7</v>
      </c>
      <c r="C4" s="290" t="s">
        <v>1045</v>
      </c>
      <c r="D4" s="291" t="s">
        <v>7</v>
      </c>
    </row>
    <row r="5" s="280" customFormat="1" ht="24" customHeight="1" spans="1:4">
      <c r="A5" s="292" t="s">
        <v>1621</v>
      </c>
      <c r="B5" s="293">
        <v>151860</v>
      </c>
      <c r="C5" s="292" t="s">
        <v>1622</v>
      </c>
      <c r="D5" s="293">
        <v>171569</v>
      </c>
    </row>
    <row r="6" s="280" customFormat="1" ht="24" customHeight="1" spans="1:4">
      <c r="A6" s="292" t="s">
        <v>1048</v>
      </c>
      <c r="B6" s="293">
        <v>106168</v>
      </c>
      <c r="C6" s="192" t="s">
        <v>1049</v>
      </c>
      <c r="D6" s="293">
        <v>80000</v>
      </c>
    </row>
    <row r="7" s="280" customFormat="1" ht="24" customHeight="1" spans="1:4">
      <c r="A7" s="294" t="s">
        <v>1050</v>
      </c>
      <c r="B7" s="295">
        <v>3009</v>
      </c>
      <c r="C7" s="294" t="s">
        <v>1051</v>
      </c>
      <c r="D7" s="295"/>
    </row>
    <row r="8" s="280" customFormat="1" ht="24" customHeight="1" spans="1:4">
      <c r="A8" s="294" t="s">
        <v>1058</v>
      </c>
      <c r="B8" s="295">
        <v>1559</v>
      </c>
      <c r="C8" s="294" t="s">
        <v>1057</v>
      </c>
      <c r="D8" s="295">
        <v>80000</v>
      </c>
    </row>
    <row r="9" s="280" customFormat="1" ht="24" customHeight="1" spans="1:4">
      <c r="A9" s="294" t="s">
        <v>1060</v>
      </c>
      <c r="B9" s="295"/>
      <c r="C9" s="296" t="s">
        <v>1014</v>
      </c>
      <c r="D9" s="297">
        <v>4900</v>
      </c>
    </row>
    <row r="10" s="280" customFormat="1" ht="24" customHeight="1" spans="1:4">
      <c r="A10" s="294" t="s">
        <v>1067</v>
      </c>
      <c r="B10" s="295">
        <v>101600</v>
      </c>
      <c r="C10" s="294" t="s">
        <v>1623</v>
      </c>
      <c r="D10" s="295"/>
    </row>
    <row r="11" s="280" customFormat="1" ht="24" customHeight="1" spans="1:4">
      <c r="A11" s="298" t="s">
        <v>1624</v>
      </c>
      <c r="B11" s="295">
        <v>101600</v>
      </c>
      <c r="C11" s="296" t="s">
        <v>1625</v>
      </c>
      <c r="D11" s="297">
        <v>1559</v>
      </c>
    </row>
    <row r="12" s="280" customFormat="1" ht="24" customHeight="1" spans="1:4">
      <c r="A12" s="299" t="s">
        <v>1081</v>
      </c>
      <c r="B12" s="300"/>
      <c r="C12" s="299" t="s">
        <v>1081</v>
      </c>
      <c r="D12" s="295"/>
    </row>
    <row r="13" s="280" customFormat="1" ht="24" customHeight="1" spans="1:4">
      <c r="A13" s="299" t="s">
        <v>1081</v>
      </c>
      <c r="B13" s="200"/>
      <c r="C13" s="294"/>
      <c r="D13" s="295"/>
    </row>
    <row r="14" s="280" customFormat="1" ht="24" customHeight="1" spans="1:4">
      <c r="A14" s="301"/>
      <c r="B14" s="200"/>
      <c r="C14" s="302"/>
      <c r="D14" s="303"/>
    </row>
    <row r="15" s="280" customFormat="1" ht="24" customHeight="1" spans="1:4">
      <c r="A15" s="146" t="s">
        <v>1086</v>
      </c>
      <c r="B15" s="200">
        <v>258028</v>
      </c>
      <c r="C15" s="304" t="s">
        <v>1087</v>
      </c>
      <c r="D15" s="297">
        <v>258028</v>
      </c>
    </row>
    <row r="16" s="280" customFormat="1" ht="24" customHeight="1" spans="1:4">
      <c r="A16" s="247"/>
      <c r="B16" s="281"/>
      <c r="C16" s="247"/>
      <c r="D16" s="282"/>
    </row>
    <row r="17" s="280" customFormat="1" ht="24" customHeight="1" spans="1:5">
      <c r="A17" s="247"/>
      <c r="B17" s="281"/>
      <c r="C17" s="247"/>
      <c r="D17" s="282"/>
      <c r="E17" s="30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280"/>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90"/>
  <sheetViews>
    <sheetView workbookViewId="0">
      <selection activeCell="E9" sqref="E9"/>
    </sheetView>
  </sheetViews>
  <sheetFormatPr defaultColWidth="6.875" defaultRowHeight="15.95" customHeight="1"/>
  <cols>
    <col min="1" max="1" width="57.625" style="334" customWidth="1"/>
    <col min="2" max="2" width="25.625" style="343" customWidth="1"/>
    <col min="3" max="4" width="6.875" style="334"/>
    <col min="5" max="5" width="24.5" style="334" customWidth="1"/>
    <col min="6" max="253" width="6.875" style="334"/>
    <col min="254" max="16384" width="6.875" style="32"/>
  </cols>
  <sheetData>
    <row r="1" s="276" customFormat="1" ht="24" customHeight="1" spans="1:2">
      <c r="A1" s="283" t="s">
        <v>1626</v>
      </c>
      <c r="B1" s="284"/>
    </row>
    <row r="2" s="330" customFormat="1" ht="42" customHeight="1" spans="1:2">
      <c r="A2" s="335" t="s">
        <v>1627</v>
      </c>
      <c r="B2" s="336"/>
    </row>
    <row r="3" s="331" customFormat="1" ht="27" customHeight="1" spans="2:2">
      <c r="B3" s="344" t="s">
        <v>5</v>
      </c>
    </row>
    <row r="4" s="332" customFormat="1" ht="26" customHeight="1" spans="1:2">
      <c r="A4" s="261" t="s">
        <v>6</v>
      </c>
      <c r="B4" s="304" t="s">
        <v>7</v>
      </c>
    </row>
    <row r="5" s="332" customFormat="1" ht="24" customHeight="1" spans="1:2">
      <c r="A5" s="345" t="s">
        <v>1308</v>
      </c>
      <c r="B5" s="346"/>
    </row>
    <row r="6" s="333" customFormat="1" ht="24" customHeight="1" spans="1:2">
      <c r="A6" s="347" t="s">
        <v>1309</v>
      </c>
      <c r="B6" s="348"/>
    </row>
    <row r="7" s="333" customFormat="1" ht="24" customHeight="1" spans="1:2">
      <c r="A7" s="347" t="s">
        <v>1310</v>
      </c>
      <c r="B7" s="348"/>
    </row>
    <row r="8" s="333" customFormat="1" ht="24" customHeight="1" spans="1:2">
      <c r="A8" s="347" t="s">
        <v>1311</v>
      </c>
      <c r="B8" s="348"/>
    </row>
    <row r="9" s="333" customFormat="1" ht="24" customHeight="1" spans="1:2">
      <c r="A9" s="347" t="s">
        <v>1312</v>
      </c>
      <c r="B9" s="348"/>
    </row>
    <row r="10" s="333" customFormat="1" ht="24" customHeight="1" spans="1:2">
      <c r="A10" s="347" t="s">
        <v>1313</v>
      </c>
      <c r="B10" s="348">
        <v>150000</v>
      </c>
    </row>
    <row r="11" s="333" customFormat="1" ht="24" customHeight="1" spans="1:2">
      <c r="A11" s="347" t="s">
        <v>1314</v>
      </c>
      <c r="B11" s="348"/>
    </row>
    <row r="12" s="333" customFormat="1" ht="24" customHeight="1" spans="1:2">
      <c r="A12" s="347" t="s">
        <v>1315</v>
      </c>
      <c r="B12" s="349"/>
    </row>
    <row r="13" s="333" customFormat="1" ht="24" customHeight="1" spans="1:2">
      <c r="A13" s="347" t="s">
        <v>1316</v>
      </c>
      <c r="B13" s="349">
        <v>1000</v>
      </c>
    </row>
    <row r="14" s="333" customFormat="1" ht="24" customHeight="1" spans="1:2">
      <c r="A14" s="347" t="s">
        <v>1317</v>
      </c>
      <c r="B14" s="349"/>
    </row>
    <row r="15" s="333" customFormat="1" ht="24" customHeight="1" spans="1:2">
      <c r="A15" s="347" t="s">
        <v>1318</v>
      </c>
      <c r="B15" s="349"/>
    </row>
    <row r="16" s="333" customFormat="1" ht="24" customHeight="1" spans="1:2">
      <c r="A16" s="347" t="s">
        <v>1319</v>
      </c>
      <c r="B16" s="349"/>
    </row>
    <row r="17" s="333" customFormat="1" ht="24" customHeight="1" spans="1:2">
      <c r="A17" s="347" t="s">
        <v>1320</v>
      </c>
      <c r="B17" s="349"/>
    </row>
    <row r="18" s="333" customFormat="1" ht="24" customHeight="1" spans="1:2">
      <c r="A18" s="347" t="s">
        <v>1321</v>
      </c>
      <c r="B18" s="349">
        <v>860</v>
      </c>
    </row>
    <row r="19" s="333" customFormat="1" ht="24" customHeight="1" spans="1:2">
      <c r="A19" s="347" t="s">
        <v>1322</v>
      </c>
      <c r="B19" s="349"/>
    </row>
    <row r="20" s="333" customFormat="1" ht="24" customHeight="1" spans="1:2">
      <c r="A20" s="347" t="s">
        <v>1323</v>
      </c>
      <c r="B20" s="349"/>
    </row>
    <row r="21" s="333" customFormat="1" ht="24" customHeight="1" spans="1:2">
      <c r="A21" s="347" t="s">
        <v>1324</v>
      </c>
      <c r="B21" s="349"/>
    </row>
    <row r="22" s="332" customFormat="1" ht="24" customHeight="1" spans="1:2">
      <c r="A22" s="345" t="s">
        <v>1325</v>
      </c>
      <c r="B22" s="340"/>
    </row>
    <row r="23" s="333" customFormat="1" ht="24" customHeight="1" spans="1:2">
      <c r="A23" s="347" t="s">
        <v>1326</v>
      </c>
      <c r="B23" s="350"/>
    </row>
    <row r="24" s="333" customFormat="1" ht="24" customHeight="1" spans="1:2">
      <c r="A24" s="347" t="s">
        <v>1327</v>
      </c>
      <c r="B24" s="350"/>
    </row>
    <row r="25" s="333" customFormat="1" ht="24" customHeight="1" spans="1:2">
      <c r="A25" s="347" t="s">
        <v>1328</v>
      </c>
      <c r="B25" s="349"/>
    </row>
    <row r="26" s="333" customFormat="1" ht="24" customHeight="1" spans="1:2">
      <c r="A26" s="347" t="s">
        <v>1329</v>
      </c>
      <c r="B26" s="350"/>
    </row>
    <row r="27" s="333" customFormat="1" ht="24" customHeight="1" spans="1:2">
      <c r="A27" s="347" t="s">
        <v>1330</v>
      </c>
      <c r="B27" s="350"/>
    </row>
    <row r="28" s="333" customFormat="1" ht="24" customHeight="1" spans="1:2">
      <c r="A28" s="347" t="s">
        <v>1331</v>
      </c>
      <c r="B28" s="349"/>
    </row>
    <row r="29" s="332" customFormat="1" ht="24" customHeight="1" spans="1:2">
      <c r="A29" s="261" t="s">
        <v>1332</v>
      </c>
      <c r="B29" s="340">
        <f>SUM(B6:B28)</f>
        <v>151860</v>
      </c>
    </row>
    <row r="30" s="342" customFormat="1" ht="24" customHeight="1" spans="1:2">
      <c r="A30" s="334"/>
      <c r="B30" s="343"/>
    </row>
    <row r="31" s="32" customFormat="1" ht="24" customHeight="1" spans="1:253">
      <c r="A31" s="334"/>
      <c r="B31" s="343"/>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334"/>
      <c r="DL31" s="334"/>
      <c r="DM31" s="334"/>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334"/>
      <c r="FK31" s="334"/>
      <c r="FL31" s="334"/>
      <c r="FM31" s="334"/>
      <c r="FN31" s="334"/>
      <c r="FO31" s="334"/>
      <c r="FP31" s="334"/>
      <c r="FQ31" s="334"/>
      <c r="FR31" s="334"/>
      <c r="FS31" s="334"/>
      <c r="FT31" s="334"/>
      <c r="FU31" s="334"/>
      <c r="FV31" s="334"/>
      <c r="FW31" s="334"/>
      <c r="FX31" s="334"/>
      <c r="FY31" s="334"/>
      <c r="FZ31" s="334"/>
      <c r="GA31" s="334"/>
      <c r="GB31" s="334"/>
      <c r="GC31" s="334"/>
      <c r="GD31" s="334"/>
      <c r="GE31" s="334"/>
      <c r="GF31" s="334"/>
      <c r="GG31" s="334"/>
      <c r="GH31" s="334"/>
      <c r="GI31" s="334"/>
      <c r="GJ31" s="334"/>
      <c r="GK31" s="334"/>
      <c r="GL31" s="334"/>
      <c r="GM31" s="334"/>
      <c r="GN31" s="334"/>
      <c r="GO31" s="334"/>
      <c r="GP31" s="334"/>
      <c r="GQ31" s="334"/>
      <c r="GR31" s="334"/>
      <c r="GS31" s="334"/>
      <c r="GT31" s="334"/>
      <c r="GU31" s="334"/>
      <c r="GV31" s="334"/>
      <c r="GW31" s="334"/>
      <c r="GX31" s="334"/>
      <c r="GY31" s="334"/>
      <c r="GZ31" s="334"/>
      <c r="HA31" s="334"/>
      <c r="HB31" s="334"/>
      <c r="HC31" s="334"/>
      <c r="HD31" s="334"/>
      <c r="HE31" s="334"/>
      <c r="HF31" s="334"/>
      <c r="HG31" s="334"/>
      <c r="HH31" s="334"/>
      <c r="HI31" s="334"/>
      <c r="HJ31" s="334"/>
      <c r="HK31" s="334"/>
      <c r="HL31" s="334"/>
      <c r="HM31" s="334"/>
      <c r="HN31" s="334"/>
      <c r="HO31" s="334"/>
      <c r="HP31" s="334"/>
      <c r="HQ31" s="334"/>
      <c r="HR31" s="334"/>
      <c r="HS31" s="334"/>
      <c r="HT31" s="334"/>
      <c r="HU31" s="334"/>
      <c r="HV31" s="334"/>
      <c r="HW31" s="334"/>
      <c r="HX31" s="334"/>
      <c r="HY31" s="334"/>
      <c r="HZ31" s="334"/>
      <c r="IA31" s="334"/>
      <c r="IB31" s="334"/>
      <c r="IC31" s="334"/>
      <c r="ID31" s="334"/>
      <c r="IE31" s="334"/>
      <c r="IF31" s="334"/>
      <c r="IG31" s="334"/>
      <c r="IH31" s="334"/>
      <c r="II31" s="334"/>
      <c r="IJ31" s="334"/>
      <c r="IK31" s="334"/>
      <c r="IL31" s="334"/>
      <c r="IM31" s="334"/>
      <c r="IN31" s="334"/>
      <c r="IO31" s="334"/>
      <c r="IP31" s="334"/>
      <c r="IQ31" s="334"/>
      <c r="IR31" s="334"/>
      <c r="IS31" s="334"/>
    </row>
    <row r="32" s="32" customFormat="1" ht="24" customHeight="1" spans="1:253">
      <c r="A32" s="334"/>
      <c r="B32" s="343"/>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334"/>
      <c r="BG32" s="334"/>
      <c r="BH32" s="334"/>
      <c r="BI32" s="334"/>
      <c r="BJ32" s="334"/>
      <c r="BK32" s="334"/>
      <c r="BL32" s="334"/>
      <c r="BM32" s="334"/>
      <c r="BN32" s="334"/>
      <c r="BO32" s="334"/>
      <c r="BP32" s="334"/>
      <c r="BQ32" s="334"/>
      <c r="BR32" s="334"/>
      <c r="BS32" s="334"/>
      <c r="BT32" s="334"/>
      <c r="BU32" s="334"/>
      <c r="BV32" s="334"/>
      <c r="BW32" s="334"/>
      <c r="BX32" s="334"/>
      <c r="BY32" s="334"/>
      <c r="BZ32" s="334"/>
      <c r="CA32" s="334"/>
      <c r="CB32" s="334"/>
      <c r="CC32" s="334"/>
      <c r="CD32" s="334"/>
      <c r="CE32" s="334"/>
      <c r="CF32" s="334"/>
      <c r="CG32" s="334"/>
      <c r="CH32" s="334"/>
      <c r="CI32" s="334"/>
      <c r="CJ32" s="334"/>
      <c r="CK32" s="334"/>
      <c r="CL32" s="334"/>
      <c r="CM32" s="334"/>
      <c r="CN32" s="334"/>
      <c r="CO32" s="334"/>
      <c r="CP32" s="334"/>
      <c r="CQ32" s="334"/>
      <c r="CR32" s="334"/>
      <c r="CS32" s="334"/>
      <c r="CT32" s="334"/>
      <c r="CU32" s="334"/>
      <c r="CV32" s="334"/>
      <c r="CW32" s="334"/>
      <c r="CX32" s="334"/>
      <c r="CY32" s="334"/>
      <c r="CZ32" s="334"/>
      <c r="DA32" s="334"/>
      <c r="DB32" s="334"/>
      <c r="DC32" s="334"/>
      <c r="DD32" s="334"/>
      <c r="DE32" s="334"/>
      <c r="DF32" s="334"/>
      <c r="DG32" s="334"/>
      <c r="DH32" s="334"/>
      <c r="DI32" s="334"/>
      <c r="DJ32" s="334"/>
      <c r="DK32" s="334"/>
      <c r="DL32" s="334"/>
      <c r="DM32" s="334"/>
      <c r="DN32" s="334"/>
      <c r="DO32" s="334"/>
      <c r="DP32" s="334"/>
      <c r="DQ32" s="334"/>
      <c r="DR32" s="334"/>
      <c r="DS32" s="334"/>
      <c r="DT32" s="334"/>
      <c r="DU32" s="334"/>
      <c r="DV32" s="334"/>
      <c r="DW32" s="334"/>
      <c r="DX32" s="334"/>
      <c r="DY32" s="334"/>
      <c r="DZ32" s="334"/>
      <c r="EA32" s="334"/>
      <c r="EB32" s="334"/>
      <c r="EC32" s="334"/>
      <c r="ED32" s="334"/>
      <c r="EE32" s="334"/>
      <c r="EF32" s="334"/>
      <c r="EG32" s="334"/>
      <c r="EH32" s="334"/>
      <c r="EI32" s="334"/>
      <c r="EJ32" s="334"/>
      <c r="EK32" s="334"/>
      <c r="EL32" s="334"/>
      <c r="EM32" s="334"/>
      <c r="EN32" s="334"/>
      <c r="EO32" s="334"/>
      <c r="EP32" s="334"/>
      <c r="EQ32" s="334"/>
      <c r="ER32" s="334"/>
      <c r="ES32" s="334"/>
      <c r="ET32" s="334"/>
      <c r="EU32" s="334"/>
      <c r="EV32" s="334"/>
      <c r="EW32" s="334"/>
      <c r="EX32" s="334"/>
      <c r="EY32" s="334"/>
      <c r="EZ32" s="334"/>
      <c r="FA32" s="334"/>
      <c r="FB32" s="334"/>
      <c r="FC32" s="334"/>
      <c r="FD32" s="334"/>
      <c r="FE32" s="334"/>
      <c r="FF32" s="334"/>
      <c r="FG32" s="334"/>
      <c r="FH32" s="334"/>
      <c r="FI32" s="334"/>
      <c r="FJ32" s="334"/>
      <c r="FK32" s="334"/>
      <c r="FL32" s="334"/>
      <c r="FM32" s="334"/>
      <c r="FN32" s="334"/>
      <c r="FO32" s="334"/>
      <c r="FP32" s="334"/>
      <c r="FQ32" s="334"/>
      <c r="FR32" s="334"/>
      <c r="FS32" s="334"/>
      <c r="FT32" s="334"/>
      <c r="FU32" s="334"/>
      <c r="FV32" s="334"/>
      <c r="FW32" s="334"/>
      <c r="FX32" s="334"/>
      <c r="FY32" s="334"/>
      <c r="FZ32" s="334"/>
      <c r="GA32" s="334"/>
      <c r="GB32" s="334"/>
      <c r="GC32" s="334"/>
      <c r="GD32" s="334"/>
      <c r="GE32" s="334"/>
      <c r="GF32" s="334"/>
      <c r="GG32" s="334"/>
      <c r="GH32" s="334"/>
      <c r="GI32" s="334"/>
      <c r="GJ32" s="334"/>
      <c r="GK32" s="334"/>
      <c r="GL32" s="334"/>
      <c r="GM32" s="334"/>
      <c r="GN32" s="334"/>
      <c r="GO32" s="334"/>
      <c r="GP32" s="334"/>
      <c r="GQ32" s="334"/>
      <c r="GR32" s="334"/>
      <c r="GS32" s="334"/>
      <c r="GT32" s="334"/>
      <c r="GU32" s="334"/>
      <c r="GV32" s="334"/>
      <c r="GW32" s="334"/>
      <c r="GX32" s="334"/>
      <c r="GY32" s="334"/>
      <c r="GZ32" s="334"/>
      <c r="HA32" s="334"/>
      <c r="HB32" s="334"/>
      <c r="HC32" s="334"/>
      <c r="HD32" s="334"/>
      <c r="HE32" s="334"/>
      <c r="HF32" s="334"/>
      <c r="HG32" s="334"/>
      <c r="HH32" s="334"/>
      <c r="HI32" s="334"/>
      <c r="HJ32" s="334"/>
      <c r="HK32" s="334"/>
      <c r="HL32" s="334"/>
      <c r="HM32" s="334"/>
      <c r="HN32" s="334"/>
      <c r="HO32" s="334"/>
      <c r="HP32" s="334"/>
      <c r="HQ32" s="334"/>
      <c r="HR32" s="334"/>
      <c r="HS32" s="334"/>
      <c r="HT32" s="334"/>
      <c r="HU32" s="334"/>
      <c r="HV32" s="334"/>
      <c r="HW32" s="334"/>
      <c r="HX32" s="334"/>
      <c r="HY32" s="334"/>
      <c r="HZ32" s="334"/>
      <c r="IA32" s="334"/>
      <c r="IB32" s="334"/>
      <c r="IC32" s="334"/>
      <c r="ID32" s="334"/>
      <c r="IE32" s="334"/>
      <c r="IF32" s="334"/>
      <c r="IG32" s="334"/>
      <c r="IH32" s="334"/>
      <c r="II32" s="334"/>
      <c r="IJ32" s="334"/>
      <c r="IK32" s="334"/>
      <c r="IL32" s="334"/>
      <c r="IM32" s="334"/>
      <c r="IN32" s="334"/>
      <c r="IO32" s="334"/>
      <c r="IP32" s="334"/>
      <c r="IQ32" s="334"/>
      <c r="IR32" s="334"/>
      <c r="IS32" s="334"/>
    </row>
    <row r="33" s="32" customFormat="1" ht="24" customHeight="1" spans="1:253">
      <c r="A33" s="334"/>
      <c r="B33" s="343"/>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34"/>
      <c r="CN33" s="334"/>
      <c r="CO33" s="334"/>
      <c r="CP33" s="334"/>
      <c r="CQ33" s="334"/>
      <c r="CR33" s="334"/>
      <c r="CS33" s="334"/>
      <c r="CT33" s="334"/>
      <c r="CU33" s="334"/>
      <c r="CV33" s="334"/>
      <c r="CW33" s="334"/>
      <c r="CX33" s="334"/>
      <c r="CY33" s="334"/>
      <c r="CZ33" s="334"/>
      <c r="DA33" s="334"/>
      <c r="DB33" s="334"/>
      <c r="DC33" s="334"/>
      <c r="DD33" s="334"/>
      <c r="DE33" s="334"/>
      <c r="DF33" s="334"/>
      <c r="DG33" s="334"/>
      <c r="DH33" s="334"/>
      <c r="DI33" s="334"/>
      <c r="DJ33" s="334"/>
      <c r="DK33" s="334"/>
      <c r="DL33" s="334"/>
      <c r="DM33" s="334"/>
      <c r="DN33" s="334"/>
      <c r="DO33" s="334"/>
      <c r="DP33" s="334"/>
      <c r="DQ33" s="334"/>
      <c r="DR33" s="334"/>
      <c r="DS33" s="334"/>
      <c r="DT33" s="334"/>
      <c r="DU33" s="334"/>
      <c r="DV33" s="334"/>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334"/>
      <c r="FK33" s="334"/>
      <c r="FL33" s="334"/>
      <c r="FM33" s="334"/>
      <c r="FN33" s="334"/>
      <c r="FO33" s="334"/>
      <c r="FP33" s="334"/>
      <c r="FQ33" s="334"/>
      <c r="FR33" s="334"/>
      <c r="FS33" s="334"/>
      <c r="FT33" s="334"/>
      <c r="FU33" s="334"/>
      <c r="FV33" s="334"/>
      <c r="FW33" s="334"/>
      <c r="FX33" s="334"/>
      <c r="FY33" s="334"/>
      <c r="FZ33" s="334"/>
      <c r="GA33" s="334"/>
      <c r="GB33" s="334"/>
      <c r="GC33" s="334"/>
      <c r="GD33" s="334"/>
      <c r="GE33" s="334"/>
      <c r="GF33" s="334"/>
      <c r="GG33" s="334"/>
      <c r="GH33" s="334"/>
      <c r="GI33" s="334"/>
      <c r="GJ33" s="334"/>
      <c r="GK33" s="334"/>
      <c r="GL33" s="334"/>
      <c r="GM33" s="334"/>
      <c r="GN33" s="334"/>
      <c r="GO33" s="334"/>
      <c r="GP33" s="334"/>
      <c r="GQ33" s="334"/>
      <c r="GR33" s="334"/>
      <c r="GS33" s="334"/>
      <c r="GT33" s="334"/>
      <c r="GU33" s="334"/>
      <c r="GV33" s="334"/>
      <c r="GW33" s="334"/>
      <c r="GX33" s="334"/>
      <c r="GY33" s="334"/>
      <c r="GZ33" s="334"/>
      <c r="HA33" s="334"/>
      <c r="HB33" s="334"/>
      <c r="HC33" s="334"/>
      <c r="HD33" s="334"/>
      <c r="HE33" s="334"/>
      <c r="HF33" s="334"/>
      <c r="HG33" s="334"/>
      <c r="HH33" s="334"/>
      <c r="HI33" s="334"/>
      <c r="HJ33" s="334"/>
      <c r="HK33" s="334"/>
      <c r="HL33" s="334"/>
      <c r="HM33" s="334"/>
      <c r="HN33" s="334"/>
      <c r="HO33" s="334"/>
      <c r="HP33" s="334"/>
      <c r="HQ33" s="334"/>
      <c r="HR33" s="334"/>
      <c r="HS33" s="334"/>
      <c r="HT33" s="334"/>
      <c r="HU33" s="334"/>
      <c r="HV33" s="334"/>
      <c r="HW33" s="334"/>
      <c r="HX33" s="334"/>
      <c r="HY33" s="334"/>
      <c r="HZ33" s="334"/>
      <c r="IA33" s="334"/>
      <c r="IB33" s="334"/>
      <c r="IC33" s="334"/>
      <c r="ID33" s="334"/>
      <c r="IE33" s="334"/>
      <c r="IF33" s="334"/>
      <c r="IG33" s="334"/>
      <c r="IH33" s="334"/>
      <c r="II33" s="334"/>
      <c r="IJ33" s="334"/>
      <c r="IK33" s="334"/>
      <c r="IL33" s="334"/>
      <c r="IM33" s="334"/>
      <c r="IN33" s="334"/>
      <c r="IO33" s="334"/>
      <c r="IP33" s="334"/>
      <c r="IQ33" s="334"/>
      <c r="IR33" s="334"/>
      <c r="IS33" s="334"/>
    </row>
    <row r="34" s="32" customFormat="1" ht="24" customHeight="1" spans="1:253">
      <c r="A34" s="334"/>
      <c r="B34" s="343"/>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c r="CD34" s="334"/>
      <c r="CE34" s="334"/>
      <c r="CF34" s="334"/>
      <c r="CG34" s="334"/>
      <c r="CH34" s="334"/>
      <c r="CI34" s="334"/>
      <c r="CJ34" s="334"/>
      <c r="CK34" s="334"/>
      <c r="CL34" s="334"/>
      <c r="CM34" s="334"/>
      <c r="CN34" s="334"/>
      <c r="CO34" s="334"/>
      <c r="CP34" s="334"/>
      <c r="CQ34" s="334"/>
      <c r="CR34" s="334"/>
      <c r="CS34" s="334"/>
      <c r="CT34" s="334"/>
      <c r="CU34" s="334"/>
      <c r="CV34" s="334"/>
      <c r="CW34" s="334"/>
      <c r="CX34" s="334"/>
      <c r="CY34" s="334"/>
      <c r="CZ34" s="334"/>
      <c r="DA34" s="334"/>
      <c r="DB34" s="334"/>
      <c r="DC34" s="334"/>
      <c r="DD34" s="334"/>
      <c r="DE34" s="334"/>
      <c r="DF34" s="334"/>
      <c r="DG34" s="334"/>
      <c r="DH34" s="334"/>
      <c r="DI34" s="334"/>
      <c r="DJ34" s="334"/>
      <c r="DK34" s="334"/>
      <c r="DL34" s="334"/>
      <c r="DM34" s="334"/>
      <c r="DN34" s="334"/>
      <c r="DO34" s="334"/>
      <c r="DP34" s="334"/>
      <c r="DQ34" s="334"/>
      <c r="DR34" s="334"/>
      <c r="DS34" s="334"/>
      <c r="DT34" s="334"/>
      <c r="DU34" s="334"/>
      <c r="DV34" s="334"/>
      <c r="DW34" s="334"/>
      <c r="DX34" s="334"/>
      <c r="DY34" s="334"/>
      <c r="DZ34" s="334"/>
      <c r="EA34" s="334"/>
      <c r="EB34" s="334"/>
      <c r="EC34" s="334"/>
      <c r="ED34" s="334"/>
      <c r="EE34" s="334"/>
      <c r="EF34" s="334"/>
      <c r="EG34" s="334"/>
      <c r="EH34" s="334"/>
      <c r="EI34" s="334"/>
      <c r="EJ34" s="334"/>
      <c r="EK34" s="334"/>
      <c r="EL34" s="334"/>
      <c r="EM34" s="334"/>
      <c r="EN34" s="334"/>
      <c r="EO34" s="334"/>
      <c r="EP34" s="334"/>
      <c r="EQ34" s="334"/>
      <c r="ER34" s="334"/>
      <c r="ES34" s="334"/>
      <c r="ET34" s="334"/>
      <c r="EU34" s="334"/>
      <c r="EV34" s="334"/>
      <c r="EW34" s="334"/>
      <c r="EX34" s="334"/>
      <c r="EY34" s="334"/>
      <c r="EZ34" s="334"/>
      <c r="FA34" s="334"/>
      <c r="FB34" s="334"/>
      <c r="FC34" s="334"/>
      <c r="FD34" s="334"/>
      <c r="FE34" s="334"/>
      <c r="FF34" s="334"/>
      <c r="FG34" s="334"/>
      <c r="FH34" s="334"/>
      <c r="FI34" s="334"/>
      <c r="FJ34" s="334"/>
      <c r="FK34" s="334"/>
      <c r="FL34" s="334"/>
      <c r="FM34" s="334"/>
      <c r="FN34" s="334"/>
      <c r="FO34" s="334"/>
      <c r="FP34" s="334"/>
      <c r="FQ34" s="334"/>
      <c r="FR34" s="334"/>
      <c r="FS34" s="334"/>
      <c r="FT34" s="334"/>
      <c r="FU34" s="334"/>
      <c r="FV34" s="334"/>
      <c r="FW34" s="334"/>
      <c r="FX34" s="334"/>
      <c r="FY34" s="334"/>
      <c r="FZ34" s="334"/>
      <c r="GA34" s="334"/>
      <c r="GB34" s="334"/>
      <c r="GC34" s="334"/>
      <c r="GD34" s="334"/>
      <c r="GE34" s="334"/>
      <c r="GF34" s="334"/>
      <c r="GG34" s="334"/>
      <c r="GH34" s="334"/>
      <c r="GI34" s="334"/>
      <c r="GJ34" s="334"/>
      <c r="GK34" s="334"/>
      <c r="GL34" s="334"/>
      <c r="GM34" s="334"/>
      <c r="GN34" s="334"/>
      <c r="GO34" s="334"/>
      <c r="GP34" s="334"/>
      <c r="GQ34" s="334"/>
      <c r="GR34" s="334"/>
      <c r="GS34" s="334"/>
      <c r="GT34" s="334"/>
      <c r="GU34" s="334"/>
      <c r="GV34" s="334"/>
      <c r="GW34" s="334"/>
      <c r="GX34" s="334"/>
      <c r="GY34" s="334"/>
      <c r="GZ34" s="334"/>
      <c r="HA34" s="334"/>
      <c r="HB34" s="334"/>
      <c r="HC34" s="334"/>
      <c r="HD34" s="334"/>
      <c r="HE34" s="334"/>
      <c r="HF34" s="334"/>
      <c r="HG34" s="334"/>
      <c r="HH34" s="334"/>
      <c r="HI34" s="334"/>
      <c r="HJ34" s="334"/>
      <c r="HK34" s="334"/>
      <c r="HL34" s="334"/>
      <c r="HM34" s="334"/>
      <c r="HN34" s="334"/>
      <c r="HO34" s="334"/>
      <c r="HP34" s="334"/>
      <c r="HQ34" s="334"/>
      <c r="HR34" s="334"/>
      <c r="HS34" s="334"/>
      <c r="HT34" s="334"/>
      <c r="HU34" s="334"/>
      <c r="HV34" s="334"/>
      <c r="HW34" s="334"/>
      <c r="HX34" s="334"/>
      <c r="HY34" s="334"/>
      <c r="HZ34" s="334"/>
      <c r="IA34" s="334"/>
      <c r="IB34" s="334"/>
      <c r="IC34" s="334"/>
      <c r="ID34" s="334"/>
      <c r="IE34" s="334"/>
      <c r="IF34" s="334"/>
      <c r="IG34" s="334"/>
      <c r="IH34" s="334"/>
      <c r="II34" s="334"/>
      <c r="IJ34" s="334"/>
      <c r="IK34" s="334"/>
      <c r="IL34" s="334"/>
      <c r="IM34" s="334"/>
      <c r="IN34" s="334"/>
      <c r="IO34" s="334"/>
      <c r="IP34" s="334"/>
      <c r="IQ34" s="334"/>
      <c r="IR34" s="334"/>
      <c r="IS34" s="334"/>
    </row>
    <row r="35" s="32" customFormat="1" ht="24" customHeight="1" spans="1:253">
      <c r="A35" s="334"/>
      <c r="B35" s="343"/>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4"/>
      <c r="BR35" s="334"/>
      <c r="BS35" s="334"/>
      <c r="BT35" s="334"/>
      <c r="BU35" s="334"/>
      <c r="BV35" s="334"/>
      <c r="BW35" s="334"/>
      <c r="BX35" s="334"/>
      <c r="BY35" s="334"/>
      <c r="BZ35" s="334"/>
      <c r="CA35" s="334"/>
      <c r="CB35" s="334"/>
      <c r="CC35" s="334"/>
      <c r="CD35" s="334"/>
      <c r="CE35" s="334"/>
      <c r="CF35" s="334"/>
      <c r="CG35" s="334"/>
      <c r="CH35" s="334"/>
      <c r="CI35" s="334"/>
      <c r="CJ35" s="334"/>
      <c r="CK35" s="334"/>
      <c r="CL35" s="334"/>
      <c r="CM35" s="334"/>
      <c r="CN35" s="334"/>
      <c r="CO35" s="334"/>
      <c r="CP35" s="334"/>
      <c r="CQ35" s="334"/>
      <c r="CR35" s="334"/>
      <c r="CS35" s="334"/>
      <c r="CT35" s="334"/>
      <c r="CU35" s="334"/>
      <c r="CV35" s="334"/>
      <c r="CW35" s="334"/>
      <c r="CX35" s="334"/>
      <c r="CY35" s="334"/>
      <c r="CZ35" s="334"/>
      <c r="DA35" s="334"/>
      <c r="DB35" s="334"/>
      <c r="DC35" s="334"/>
      <c r="DD35" s="334"/>
      <c r="DE35" s="334"/>
      <c r="DF35" s="334"/>
      <c r="DG35" s="334"/>
      <c r="DH35" s="334"/>
      <c r="DI35" s="334"/>
      <c r="DJ35" s="334"/>
      <c r="DK35" s="334"/>
      <c r="DL35" s="334"/>
      <c r="DM35" s="334"/>
      <c r="DN35" s="334"/>
      <c r="DO35" s="334"/>
      <c r="DP35" s="334"/>
      <c r="DQ35" s="334"/>
      <c r="DR35" s="334"/>
      <c r="DS35" s="334"/>
      <c r="DT35" s="334"/>
      <c r="DU35" s="334"/>
      <c r="DV35" s="334"/>
      <c r="DW35" s="334"/>
      <c r="DX35" s="334"/>
      <c r="DY35" s="334"/>
      <c r="DZ35" s="334"/>
      <c r="EA35" s="334"/>
      <c r="EB35" s="334"/>
      <c r="EC35" s="334"/>
      <c r="ED35" s="334"/>
      <c r="EE35" s="334"/>
      <c r="EF35" s="334"/>
      <c r="EG35" s="334"/>
      <c r="EH35" s="334"/>
      <c r="EI35" s="334"/>
      <c r="EJ35" s="334"/>
      <c r="EK35" s="334"/>
      <c r="EL35" s="334"/>
      <c r="EM35" s="334"/>
      <c r="EN35" s="334"/>
      <c r="EO35" s="334"/>
      <c r="EP35" s="334"/>
      <c r="EQ35" s="334"/>
      <c r="ER35" s="334"/>
      <c r="ES35" s="334"/>
      <c r="ET35" s="334"/>
      <c r="EU35" s="334"/>
      <c r="EV35" s="334"/>
      <c r="EW35" s="334"/>
      <c r="EX35" s="334"/>
      <c r="EY35" s="334"/>
      <c r="EZ35" s="334"/>
      <c r="FA35" s="334"/>
      <c r="FB35" s="334"/>
      <c r="FC35" s="334"/>
      <c r="FD35" s="334"/>
      <c r="FE35" s="334"/>
      <c r="FF35" s="334"/>
      <c r="FG35" s="334"/>
      <c r="FH35" s="334"/>
      <c r="FI35" s="334"/>
      <c r="FJ35" s="334"/>
      <c r="FK35" s="334"/>
      <c r="FL35" s="334"/>
      <c r="FM35" s="334"/>
      <c r="FN35" s="334"/>
      <c r="FO35" s="334"/>
      <c r="FP35" s="334"/>
      <c r="FQ35" s="334"/>
      <c r="FR35" s="334"/>
      <c r="FS35" s="334"/>
      <c r="FT35" s="334"/>
      <c r="FU35" s="334"/>
      <c r="FV35" s="334"/>
      <c r="FW35" s="334"/>
      <c r="FX35" s="334"/>
      <c r="FY35" s="334"/>
      <c r="FZ35" s="334"/>
      <c r="GA35" s="334"/>
      <c r="GB35" s="334"/>
      <c r="GC35" s="334"/>
      <c r="GD35" s="334"/>
      <c r="GE35" s="334"/>
      <c r="GF35" s="334"/>
      <c r="GG35" s="334"/>
      <c r="GH35" s="334"/>
      <c r="GI35" s="334"/>
      <c r="GJ35" s="334"/>
      <c r="GK35" s="334"/>
      <c r="GL35" s="334"/>
      <c r="GM35" s="334"/>
      <c r="GN35" s="334"/>
      <c r="GO35" s="334"/>
      <c r="GP35" s="334"/>
      <c r="GQ35" s="334"/>
      <c r="GR35" s="334"/>
      <c r="GS35" s="334"/>
      <c r="GT35" s="334"/>
      <c r="GU35" s="334"/>
      <c r="GV35" s="334"/>
      <c r="GW35" s="334"/>
      <c r="GX35" s="334"/>
      <c r="GY35" s="334"/>
      <c r="GZ35" s="334"/>
      <c r="HA35" s="334"/>
      <c r="HB35" s="334"/>
      <c r="HC35" s="334"/>
      <c r="HD35" s="334"/>
      <c r="HE35" s="334"/>
      <c r="HF35" s="334"/>
      <c r="HG35" s="334"/>
      <c r="HH35" s="334"/>
      <c r="HI35" s="334"/>
      <c r="HJ35" s="334"/>
      <c r="HK35" s="334"/>
      <c r="HL35" s="334"/>
      <c r="HM35" s="334"/>
      <c r="HN35" s="334"/>
      <c r="HO35" s="334"/>
      <c r="HP35" s="334"/>
      <c r="HQ35" s="334"/>
      <c r="HR35" s="334"/>
      <c r="HS35" s="334"/>
      <c r="HT35" s="334"/>
      <c r="HU35" s="334"/>
      <c r="HV35" s="334"/>
      <c r="HW35" s="334"/>
      <c r="HX35" s="334"/>
      <c r="HY35" s="334"/>
      <c r="HZ35" s="334"/>
      <c r="IA35" s="334"/>
      <c r="IB35" s="334"/>
      <c r="IC35" s="334"/>
      <c r="ID35" s="334"/>
      <c r="IE35" s="334"/>
      <c r="IF35" s="334"/>
      <c r="IG35" s="334"/>
      <c r="IH35" s="334"/>
      <c r="II35" s="334"/>
      <c r="IJ35" s="334"/>
      <c r="IK35" s="334"/>
      <c r="IL35" s="334"/>
      <c r="IM35" s="334"/>
      <c r="IN35" s="334"/>
      <c r="IO35" s="334"/>
      <c r="IP35" s="334"/>
      <c r="IQ35" s="334"/>
      <c r="IR35" s="334"/>
      <c r="IS35" s="334"/>
    </row>
    <row r="36" s="32" customFormat="1" ht="24" customHeight="1" spans="1:253">
      <c r="A36" s="334"/>
      <c r="B36" s="343"/>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4"/>
      <c r="BR36" s="334"/>
      <c r="BS36" s="334"/>
      <c r="BT36" s="334"/>
      <c r="BU36" s="334"/>
      <c r="BV36" s="334"/>
      <c r="BW36" s="334"/>
      <c r="BX36" s="334"/>
      <c r="BY36" s="334"/>
      <c r="BZ36" s="334"/>
      <c r="CA36" s="334"/>
      <c r="CB36" s="334"/>
      <c r="CC36" s="334"/>
      <c r="CD36" s="334"/>
      <c r="CE36" s="334"/>
      <c r="CF36" s="334"/>
      <c r="CG36" s="334"/>
      <c r="CH36" s="334"/>
      <c r="CI36" s="334"/>
      <c r="CJ36" s="334"/>
      <c r="CK36" s="334"/>
      <c r="CL36" s="334"/>
      <c r="CM36" s="334"/>
      <c r="CN36" s="334"/>
      <c r="CO36" s="334"/>
      <c r="CP36" s="334"/>
      <c r="CQ36" s="334"/>
      <c r="CR36" s="334"/>
      <c r="CS36" s="334"/>
      <c r="CT36" s="334"/>
      <c r="CU36" s="334"/>
      <c r="CV36" s="334"/>
      <c r="CW36" s="334"/>
      <c r="CX36" s="334"/>
      <c r="CY36" s="334"/>
      <c r="CZ36" s="334"/>
      <c r="DA36" s="334"/>
      <c r="DB36" s="334"/>
      <c r="DC36" s="334"/>
      <c r="DD36" s="334"/>
      <c r="DE36" s="334"/>
      <c r="DF36" s="334"/>
      <c r="DG36" s="334"/>
      <c r="DH36" s="334"/>
      <c r="DI36" s="334"/>
      <c r="DJ36" s="334"/>
      <c r="DK36" s="334"/>
      <c r="DL36" s="334"/>
      <c r="DM36" s="334"/>
      <c r="DN36" s="334"/>
      <c r="DO36" s="334"/>
      <c r="DP36" s="334"/>
      <c r="DQ36" s="334"/>
      <c r="DR36" s="334"/>
      <c r="DS36" s="334"/>
      <c r="DT36" s="334"/>
      <c r="DU36" s="334"/>
      <c r="DV36" s="334"/>
      <c r="DW36" s="334"/>
      <c r="DX36" s="334"/>
      <c r="DY36" s="334"/>
      <c r="DZ36" s="334"/>
      <c r="EA36" s="334"/>
      <c r="EB36" s="334"/>
      <c r="EC36" s="334"/>
      <c r="ED36" s="334"/>
      <c r="EE36" s="334"/>
      <c r="EF36" s="334"/>
      <c r="EG36" s="334"/>
      <c r="EH36" s="334"/>
      <c r="EI36" s="334"/>
      <c r="EJ36" s="334"/>
      <c r="EK36" s="334"/>
      <c r="EL36" s="334"/>
      <c r="EM36" s="334"/>
      <c r="EN36" s="334"/>
      <c r="EO36" s="334"/>
      <c r="EP36" s="334"/>
      <c r="EQ36" s="334"/>
      <c r="ER36" s="334"/>
      <c r="ES36" s="334"/>
      <c r="ET36" s="334"/>
      <c r="EU36" s="334"/>
      <c r="EV36" s="334"/>
      <c r="EW36" s="334"/>
      <c r="EX36" s="334"/>
      <c r="EY36" s="334"/>
      <c r="EZ36" s="334"/>
      <c r="FA36" s="334"/>
      <c r="FB36" s="334"/>
      <c r="FC36" s="334"/>
      <c r="FD36" s="334"/>
      <c r="FE36" s="334"/>
      <c r="FF36" s="334"/>
      <c r="FG36" s="334"/>
      <c r="FH36" s="334"/>
      <c r="FI36" s="334"/>
      <c r="FJ36" s="334"/>
      <c r="FK36" s="334"/>
      <c r="FL36" s="334"/>
      <c r="FM36" s="334"/>
      <c r="FN36" s="334"/>
      <c r="FO36" s="334"/>
      <c r="FP36" s="334"/>
      <c r="FQ36" s="334"/>
      <c r="FR36" s="334"/>
      <c r="FS36" s="334"/>
      <c r="FT36" s="334"/>
      <c r="FU36" s="334"/>
      <c r="FV36" s="334"/>
      <c r="FW36" s="334"/>
      <c r="FX36" s="334"/>
      <c r="FY36" s="334"/>
      <c r="FZ36" s="334"/>
      <c r="GA36" s="334"/>
      <c r="GB36" s="334"/>
      <c r="GC36" s="334"/>
      <c r="GD36" s="334"/>
      <c r="GE36" s="334"/>
      <c r="GF36" s="334"/>
      <c r="GG36" s="334"/>
      <c r="GH36" s="334"/>
      <c r="GI36" s="334"/>
      <c r="GJ36" s="334"/>
      <c r="GK36" s="334"/>
      <c r="GL36" s="334"/>
      <c r="GM36" s="334"/>
      <c r="GN36" s="334"/>
      <c r="GO36" s="334"/>
      <c r="GP36" s="334"/>
      <c r="GQ36" s="334"/>
      <c r="GR36" s="334"/>
      <c r="GS36" s="334"/>
      <c r="GT36" s="334"/>
      <c r="GU36" s="334"/>
      <c r="GV36" s="334"/>
      <c r="GW36" s="334"/>
      <c r="GX36" s="334"/>
      <c r="GY36" s="334"/>
      <c r="GZ36" s="334"/>
      <c r="HA36" s="334"/>
      <c r="HB36" s="334"/>
      <c r="HC36" s="334"/>
      <c r="HD36" s="334"/>
      <c r="HE36" s="334"/>
      <c r="HF36" s="334"/>
      <c r="HG36" s="334"/>
      <c r="HH36" s="334"/>
      <c r="HI36" s="334"/>
      <c r="HJ36" s="334"/>
      <c r="HK36" s="334"/>
      <c r="HL36" s="334"/>
      <c r="HM36" s="334"/>
      <c r="HN36" s="334"/>
      <c r="HO36" s="334"/>
      <c r="HP36" s="334"/>
      <c r="HQ36" s="334"/>
      <c r="HR36" s="334"/>
      <c r="HS36" s="334"/>
      <c r="HT36" s="334"/>
      <c r="HU36" s="334"/>
      <c r="HV36" s="334"/>
      <c r="HW36" s="334"/>
      <c r="HX36" s="334"/>
      <c r="HY36" s="334"/>
      <c r="HZ36" s="334"/>
      <c r="IA36" s="334"/>
      <c r="IB36" s="334"/>
      <c r="IC36" s="334"/>
      <c r="ID36" s="334"/>
      <c r="IE36" s="334"/>
      <c r="IF36" s="334"/>
      <c r="IG36" s="334"/>
      <c r="IH36" s="334"/>
      <c r="II36" s="334"/>
      <c r="IJ36" s="334"/>
      <c r="IK36" s="334"/>
      <c r="IL36" s="334"/>
      <c r="IM36" s="334"/>
      <c r="IN36" s="334"/>
      <c r="IO36" s="334"/>
      <c r="IP36" s="334"/>
      <c r="IQ36" s="334"/>
      <c r="IR36" s="334"/>
      <c r="IS36" s="334"/>
    </row>
    <row r="37" s="32" customFormat="1" ht="24" customHeight="1" spans="1:253">
      <c r="A37" s="334"/>
      <c r="B37" s="343"/>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4"/>
      <c r="CC37" s="334"/>
      <c r="CD37" s="334"/>
      <c r="CE37" s="334"/>
      <c r="CF37" s="334"/>
      <c r="CG37" s="334"/>
      <c r="CH37" s="334"/>
      <c r="CI37" s="334"/>
      <c r="CJ37" s="334"/>
      <c r="CK37" s="334"/>
      <c r="CL37" s="334"/>
      <c r="CM37" s="334"/>
      <c r="CN37" s="334"/>
      <c r="CO37" s="334"/>
      <c r="CP37" s="334"/>
      <c r="CQ37" s="334"/>
      <c r="CR37" s="334"/>
      <c r="CS37" s="334"/>
      <c r="CT37" s="334"/>
      <c r="CU37" s="334"/>
      <c r="CV37" s="334"/>
      <c r="CW37" s="334"/>
      <c r="CX37" s="334"/>
      <c r="CY37" s="334"/>
      <c r="CZ37" s="334"/>
      <c r="DA37" s="334"/>
      <c r="DB37" s="334"/>
      <c r="DC37" s="334"/>
      <c r="DD37" s="334"/>
      <c r="DE37" s="334"/>
      <c r="DF37" s="334"/>
      <c r="DG37" s="334"/>
      <c r="DH37" s="334"/>
      <c r="DI37" s="334"/>
      <c r="DJ37" s="334"/>
      <c r="DK37" s="334"/>
      <c r="DL37" s="334"/>
      <c r="DM37" s="334"/>
      <c r="DN37" s="334"/>
      <c r="DO37" s="334"/>
      <c r="DP37" s="334"/>
      <c r="DQ37" s="334"/>
      <c r="DR37" s="334"/>
      <c r="DS37" s="334"/>
      <c r="DT37" s="334"/>
      <c r="DU37" s="334"/>
      <c r="DV37" s="334"/>
      <c r="DW37" s="334"/>
      <c r="DX37" s="334"/>
      <c r="DY37" s="334"/>
      <c r="DZ37" s="334"/>
      <c r="EA37" s="334"/>
      <c r="EB37" s="334"/>
      <c r="EC37" s="334"/>
      <c r="ED37" s="334"/>
      <c r="EE37" s="334"/>
      <c r="EF37" s="334"/>
      <c r="EG37" s="334"/>
      <c r="EH37" s="334"/>
      <c r="EI37" s="334"/>
      <c r="EJ37" s="334"/>
      <c r="EK37" s="334"/>
      <c r="EL37" s="334"/>
      <c r="EM37" s="334"/>
      <c r="EN37" s="334"/>
      <c r="EO37" s="334"/>
      <c r="EP37" s="334"/>
      <c r="EQ37" s="334"/>
      <c r="ER37" s="334"/>
      <c r="ES37" s="334"/>
      <c r="ET37" s="334"/>
      <c r="EU37" s="334"/>
      <c r="EV37" s="334"/>
      <c r="EW37" s="334"/>
      <c r="EX37" s="334"/>
      <c r="EY37" s="334"/>
      <c r="EZ37" s="334"/>
      <c r="FA37" s="334"/>
      <c r="FB37" s="334"/>
      <c r="FC37" s="334"/>
      <c r="FD37" s="334"/>
      <c r="FE37" s="334"/>
      <c r="FF37" s="334"/>
      <c r="FG37" s="334"/>
      <c r="FH37" s="334"/>
      <c r="FI37" s="334"/>
      <c r="FJ37" s="334"/>
      <c r="FK37" s="334"/>
      <c r="FL37" s="334"/>
      <c r="FM37" s="334"/>
      <c r="FN37" s="334"/>
      <c r="FO37" s="334"/>
      <c r="FP37" s="334"/>
      <c r="FQ37" s="334"/>
      <c r="FR37" s="334"/>
      <c r="FS37" s="334"/>
      <c r="FT37" s="334"/>
      <c r="FU37" s="334"/>
      <c r="FV37" s="334"/>
      <c r="FW37" s="334"/>
      <c r="FX37" s="334"/>
      <c r="FY37" s="334"/>
      <c r="FZ37" s="334"/>
      <c r="GA37" s="334"/>
      <c r="GB37" s="334"/>
      <c r="GC37" s="334"/>
      <c r="GD37" s="334"/>
      <c r="GE37" s="334"/>
      <c r="GF37" s="334"/>
      <c r="GG37" s="334"/>
      <c r="GH37" s="334"/>
      <c r="GI37" s="334"/>
      <c r="GJ37" s="334"/>
      <c r="GK37" s="334"/>
      <c r="GL37" s="334"/>
      <c r="GM37" s="334"/>
      <c r="GN37" s="334"/>
      <c r="GO37" s="334"/>
      <c r="GP37" s="334"/>
      <c r="GQ37" s="334"/>
      <c r="GR37" s="334"/>
      <c r="GS37" s="334"/>
      <c r="GT37" s="334"/>
      <c r="GU37" s="334"/>
      <c r="GV37" s="334"/>
      <c r="GW37" s="334"/>
      <c r="GX37" s="334"/>
      <c r="GY37" s="334"/>
      <c r="GZ37" s="334"/>
      <c r="HA37" s="334"/>
      <c r="HB37" s="334"/>
      <c r="HC37" s="334"/>
      <c r="HD37" s="334"/>
      <c r="HE37" s="334"/>
      <c r="HF37" s="334"/>
      <c r="HG37" s="334"/>
      <c r="HH37" s="334"/>
      <c r="HI37" s="334"/>
      <c r="HJ37" s="334"/>
      <c r="HK37" s="334"/>
      <c r="HL37" s="334"/>
      <c r="HM37" s="334"/>
      <c r="HN37" s="334"/>
      <c r="HO37" s="334"/>
      <c r="HP37" s="334"/>
      <c r="HQ37" s="334"/>
      <c r="HR37" s="334"/>
      <c r="HS37" s="334"/>
      <c r="HT37" s="334"/>
      <c r="HU37" s="334"/>
      <c r="HV37" s="334"/>
      <c r="HW37" s="334"/>
      <c r="HX37" s="334"/>
      <c r="HY37" s="334"/>
      <c r="HZ37" s="334"/>
      <c r="IA37" s="334"/>
      <c r="IB37" s="334"/>
      <c r="IC37" s="334"/>
      <c r="ID37" s="334"/>
      <c r="IE37" s="334"/>
      <c r="IF37" s="334"/>
      <c r="IG37" s="334"/>
      <c r="IH37" s="334"/>
      <c r="II37" s="334"/>
      <c r="IJ37" s="334"/>
      <c r="IK37" s="334"/>
      <c r="IL37" s="334"/>
      <c r="IM37" s="334"/>
      <c r="IN37" s="334"/>
      <c r="IO37" s="334"/>
      <c r="IP37" s="334"/>
      <c r="IQ37" s="334"/>
      <c r="IR37" s="334"/>
      <c r="IS37" s="334"/>
    </row>
    <row r="38" s="32" customFormat="1" ht="24" customHeight="1" spans="1:253">
      <c r="A38" s="341"/>
      <c r="B38" s="343"/>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c r="CD38" s="334"/>
      <c r="CE38" s="334"/>
      <c r="CF38" s="334"/>
      <c r="CG38" s="334"/>
      <c r="CH38" s="334"/>
      <c r="CI38" s="334"/>
      <c r="CJ38" s="334"/>
      <c r="CK38" s="334"/>
      <c r="CL38" s="334"/>
      <c r="CM38" s="334"/>
      <c r="CN38" s="334"/>
      <c r="CO38" s="334"/>
      <c r="CP38" s="334"/>
      <c r="CQ38" s="334"/>
      <c r="CR38" s="334"/>
      <c r="CS38" s="334"/>
      <c r="CT38" s="334"/>
      <c r="CU38" s="334"/>
      <c r="CV38" s="334"/>
      <c r="CW38" s="334"/>
      <c r="CX38" s="334"/>
      <c r="CY38" s="334"/>
      <c r="CZ38" s="334"/>
      <c r="DA38" s="334"/>
      <c r="DB38" s="334"/>
      <c r="DC38" s="334"/>
      <c r="DD38" s="334"/>
      <c r="DE38" s="334"/>
      <c r="DF38" s="334"/>
      <c r="DG38" s="334"/>
      <c r="DH38" s="334"/>
      <c r="DI38" s="334"/>
      <c r="DJ38" s="334"/>
      <c r="DK38" s="334"/>
      <c r="DL38" s="334"/>
      <c r="DM38" s="334"/>
      <c r="DN38" s="334"/>
      <c r="DO38" s="334"/>
      <c r="DP38" s="334"/>
      <c r="DQ38" s="334"/>
      <c r="DR38" s="334"/>
      <c r="DS38" s="334"/>
      <c r="DT38" s="334"/>
      <c r="DU38" s="334"/>
      <c r="DV38" s="334"/>
      <c r="DW38" s="334"/>
      <c r="DX38" s="334"/>
      <c r="DY38" s="334"/>
      <c r="DZ38" s="334"/>
      <c r="EA38" s="334"/>
      <c r="EB38" s="334"/>
      <c r="EC38" s="334"/>
      <c r="ED38" s="334"/>
      <c r="EE38" s="334"/>
      <c r="EF38" s="334"/>
      <c r="EG38" s="334"/>
      <c r="EH38" s="334"/>
      <c r="EI38" s="334"/>
      <c r="EJ38" s="334"/>
      <c r="EK38" s="334"/>
      <c r="EL38" s="334"/>
      <c r="EM38" s="334"/>
      <c r="EN38" s="334"/>
      <c r="EO38" s="334"/>
      <c r="EP38" s="334"/>
      <c r="EQ38" s="334"/>
      <c r="ER38" s="334"/>
      <c r="ES38" s="334"/>
      <c r="ET38" s="334"/>
      <c r="EU38" s="334"/>
      <c r="EV38" s="334"/>
      <c r="EW38" s="334"/>
      <c r="EX38" s="334"/>
      <c r="EY38" s="334"/>
      <c r="EZ38" s="334"/>
      <c r="FA38" s="334"/>
      <c r="FB38" s="334"/>
      <c r="FC38" s="334"/>
      <c r="FD38" s="334"/>
      <c r="FE38" s="334"/>
      <c r="FF38" s="334"/>
      <c r="FG38" s="334"/>
      <c r="FH38" s="334"/>
      <c r="FI38" s="334"/>
      <c r="FJ38" s="334"/>
      <c r="FK38" s="334"/>
      <c r="FL38" s="334"/>
      <c r="FM38" s="334"/>
      <c r="FN38" s="334"/>
      <c r="FO38" s="334"/>
      <c r="FP38" s="334"/>
      <c r="FQ38" s="334"/>
      <c r="FR38" s="334"/>
      <c r="FS38" s="334"/>
      <c r="FT38" s="334"/>
      <c r="FU38" s="334"/>
      <c r="FV38" s="334"/>
      <c r="FW38" s="334"/>
      <c r="FX38" s="334"/>
      <c r="FY38" s="334"/>
      <c r="FZ38" s="334"/>
      <c r="GA38" s="334"/>
      <c r="GB38" s="334"/>
      <c r="GC38" s="334"/>
      <c r="GD38" s="334"/>
      <c r="GE38" s="334"/>
      <c r="GF38" s="334"/>
      <c r="GG38" s="334"/>
      <c r="GH38" s="334"/>
      <c r="GI38" s="334"/>
      <c r="GJ38" s="334"/>
      <c r="GK38" s="334"/>
      <c r="GL38" s="334"/>
      <c r="GM38" s="334"/>
      <c r="GN38" s="334"/>
      <c r="GO38" s="334"/>
      <c r="GP38" s="334"/>
      <c r="GQ38" s="334"/>
      <c r="GR38" s="334"/>
      <c r="GS38" s="334"/>
      <c r="GT38" s="334"/>
      <c r="GU38" s="334"/>
      <c r="GV38" s="334"/>
      <c r="GW38" s="334"/>
      <c r="GX38" s="334"/>
      <c r="GY38" s="334"/>
      <c r="GZ38" s="334"/>
      <c r="HA38" s="334"/>
      <c r="HB38" s="334"/>
      <c r="HC38" s="334"/>
      <c r="HD38" s="334"/>
      <c r="HE38" s="334"/>
      <c r="HF38" s="334"/>
      <c r="HG38" s="334"/>
      <c r="HH38" s="334"/>
      <c r="HI38" s="334"/>
      <c r="HJ38" s="334"/>
      <c r="HK38" s="334"/>
      <c r="HL38" s="334"/>
      <c r="HM38" s="334"/>
      <c r="HN38" s="334"/>
      <c r="HO38" s="334"/>
      <c r="HP38" s="334"/>
      <c r="HQ38" s="334"/>
      <c r="HR38" s="334"/>
      <c r="HS38" s="334"/>
      <c r="HT38" s="334"/>
      <c r="HU38" s="334"/>
      <c r="HV38" s="334"/>
      <c r="HW38" s="334"/>
      <c r="HX38" s="334"/>
      <c r="HY38" s="334"/>
      <c r="HZ38" s="334"/>
      <c r="IA38" s="334"/>
      <c r="IB38" s="334"/>
      <c r="IC38" s="334"/>
      <c r="ID38" s="334"/>
      <c r="IE38" s="334"/>
      <c r="IF38" s="334"/>
      <c r="IG38" s="334"/>
      <c r="IH38" s="334"/>
      <c r="II38" s="334"/>
      <c r="IJ38" s="334"/>
      <c r="IK38" s="334"/>
      <c r="IL38" s="334"/>
      <c r="IM38" s="334"/>
      <c r="IN38" s="334"/>
      <c r="IO38" s="334"/>
      <c r="IP38" s="334"/>
      <c r="IQ38" s="334"/>
      <c r="IR38" s="334"/>
      <c r="IS38" s="334"/>
    </row>
    <row r="39" s="32" customFormat="1" ht="24" customHeight="1" spans="1:253">
      <c r="A39" s="334"/>
      <c r="B39" s="343"/>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4"/>
      <c r="BR39" s="334"/>
      <c r="BS39" s="334"/>
      <c r="BT39" s="334"/>
      <c r="BU39" s="334"/>
      <c r="BV39" s="334"/>
      <c r="BW39" s="334"/>
      <c r="BX39" s="334"/>
      <c r="BY39" s="334"/>
      <c r="BZ39" s="334"/>
      <c r="CA39" s="334"/>
      <c r="CB39" s="334"/>
      <c r="CC39" s="334"/>
      <c r="CD39" s="334"/>
      <c r="CE39" s="334"/>
      <c r="CF39" s="334"/>
      <c r="CG39" s="334"/>
      <c r="CH39" s="334"/>
      <c r="CI39" s="334"/>
      <c r="CJ39" s="334"/>
      <c r="CK39" s="334"/>
      <c r="CL39" s="334"/>
      <c r="CM39" s="334"/>
      <c r="CN39" s="334"/>
      <c r="CO39" s="334"/>
      <c r="CP39" s="334"/>
      <c r="CQ39" s="334"/>
      <c r="CR39" s="334"/>
      <c r="CS39" s="334"/>
      <c r="CT39" s="334"/>
      <c r="CU39" s="334"/>
      <c r="CV39" s="334"/>
      <c r="CW39" s="334"/>
      <c r="CX39" s="334"/>
      <c r="CY39" s="334"/>
      <c r="CZ39" s="334"/>
      <c r="DA39" s="334"/>
      <c r="DB39" s="334"/>
      <c r="DC39" s="334"/>
      <c r="DD39" s="334"/>
      <c r="DE39" s="334"/>
      <c r="DF39" s="334"/>
      <c r="DG39" s="334"/>
      <c r="DH39" s="334"/>
      <c r="DI39" s="334"/>
      <c r="DJ39" s="334"/>
      <c r="DK39" s="334"/>
      <c r="DL39" s="334"/>
      <c r="DM39" s="334"/>
      <c r="DN39" s="334"/>
      <c r="DO39" s="334"/>
      <c r="DP39" s="334"/>
      <c r="DQ39" s="334"/>
      <c r="DR39" s="334"/>
      <c r="DS39" s="334"/>
      <c r="DT39" s="334"/>
      <c r="DU39" s="334"/>
      <c r="DV39" s="334"/>
      <c r="DW39" s="334"/>
      <c r="DX39" s="334"/>
      <c r="DY39" s="334"/>
      <c r="DZ39" s="334"/>
      <c r="EA39" s="334"/>
      <c r="EB39" s="334"/>
      <c r="EC39" s="334"/>
      <c r="ED39" s="334"/>
      <c r="EE39" s="334"/>
      <c r="EF39" s="334"/>
      <c r="EG39" s="334"/>
      <c r="EH39" s="334"/>
      <c r="EI39" s="334"/>
      <c r="EJ39" s="334"/>
      <c r="EK39" s="334"/>
      <c r="EL39" s="334"/>
      <c r="EM39" s="334"/>
      <c r="EN39" s="334"/>
      <c r="EO39" s="334"/>
      <c r="EP39" s="334"/>
      <c r="EQ39" s="334"/>
      <c r="ER39" s="334"/>
      <c r="ES39" s="334"/>
      <c r="ET39" s="334"/>
      <c r="EU39" s="334"/>
      <c r="EV39" s="334"/>
      <c r="EW39" s="334"/>
      <c r="EX39" s="334"/>
      <c r="EY39" s="334"/>
      <c r="EZ39" s="334"/>
      <c r="FA39" s="334"/>
      <c r="FB39" s="334"/>
      <c r="FC39" s="334"/>
      <c r="FD39" s="334"/>
      <c r="FE39" s="334"/>
      <c r="FF39" s="334"/>
      <c r="FG39" s="334"/>
      <c r="FH39" s="334"/>
      <c r="FI39" s="334"/>
      <c r="FJ39" s="334"/>
      <c r="FK39" s="334"/>
      <c r="FL39" s="334"/>
      <c r="FM39" s="334"/>
      <c r="FN39" s="334"/>
      <c r="FO39" s="334"/>
      <c r="FP39" s="334"/>
      <c r="FQ39" s="334"/>
      <c r="FR39" s="334"/>
      <c r="FS39" s="334"/>
      <c r="FT39" s="334"/>
      <c r="FU39" s="334"/>
      <c r="FV39" s="334"/>
      <c r="FW39" s="334"/>
      <c r="FX39" s="334"/>
      <c r="FY39" s="334"/>
      <c r="FZ39" s="334"/>
      <c r="GA39" s="334"/>
      <c r="GB39" s="334"/>
      <c r="GC39" s="334"/>
      <c r="GD39" s="334"/>
      <c r="GE39" s="334"/>
      <c r="GF39" s="334"/>
      <c r="GG39" s="334"/>
      <c r="GH39" s="334"/>
      <c r="GI39" s="334"/>
      <c r="GJ39" s="334"/>
      <c r="GK39" s="334"/>
      <c r="GL39" s="334"/>
      <c r="GM39" s="334"/>
      <c r="GN39" s="334"/>
      <c r="GO39" s="334"/>
      <c r="GP39" s="334"/>
      <c r="GQ39" s="334"/>
      <c r="GR39" s="334"/>
      <c r="GS39" s="334"/>
      <c r="GT39" s="334"/>
      <c r="GU39" s="334"/>
      <c r="GV39" s="334"/>
      <c r="GW39" s="334"/>
      <c r="GX39" s="334"/>
      <c r="GY39" s="334"/>
      <c r="GZ39" s="334"/>
      <c r="HA39" s="334"/>
      <c r="HB39" s="334"/>
      <c r="HC39" s="334"/>
      <c r="HD39" s="334"/>
      <c r="HE39" s="334"/>
      <c r="HF39" s="334"/>
      <c r="HG39" s="334"/>
      <c r="HH39" s="334"/>
      <c r="HI39" s="334"/>
      <c r="HJ39" s="334"/>
      <c r="HK39" s="334"/>
      <c r="HL39" s="334"/>
      <c r="HM39" s="334"/>
      <c r="HN39" s="334"/>
      <c r="HO39" s="334"/>
      <c r="HP39" s="334"/>
      <c r="HQ39" s="334"/>
      <c r="HR39" s="334"/>
      <c r="HS39" s="334"/>
      <c r="HT39" s="334"/>
      <c r="HU39" s="334"/>
      <c r="HV39" s="334"/>
      <c r="HW39" s="334"/>
      <c r="HX39" s="334"/>
      <c r="HY39" s="334"/>
      <c r="HZ39" s="334"/>
      <c r="IA39" s="334"/>
      <c r="IB39" s="334"/>
      <c r="IC39" s="334"/>
      <c r="ID39" s="334"/>
      <c r="IE39" s="334"/>
      <c r="IF39" s="334"/>
      <c r="IG39" s="334"/>
      <c r="IH39" s="334"/>
      <c r="II39" s="334"/>
      <c r="IJ39" s="334"/>
      <c r="IK39" s="334"/>
      <c r="IL39" s="334"/>
      <c r="IM39" s="334"/>
      <c r="IN39" s="334"/>
      <c r="IO39" s="334"/>
      <c r="IP39" s="334"/>
      <c r="IQ39" s="334"/>
      <c r="IR39" s="334"/>
      <c r="IS39" s="334"/>
    </row>
    <row r="40" s="32" customFormat="1" ht="24" customHeight="1" spans="1:253">
      <c r="A40" s="334"/>
      <c r="B40" s="343"/>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4"/>
      <c r="BR40" s="334"/>
      <c r="BS40" s="334"/>
      <c r="BT40" s="334"/>
      <c r="BU40" s="334"/>
      <c r="BV40" s="334"/>
      <c r="BW40" s="334"/>
      <c r="BX40" s="334"/>
      <c r="BY40" s="334"/>
      <c r="BZ40" s="334"/>
      <c r="CA40" s="334"/>
      <c r="CB40" s="334"/>
      <c r="CC40" s="334"/>
      <c r="CD40" s="334"/>
      <c r="CE40" s="334"/>
      <c r="CF40" s="334"/>
      <c r="CG40" s="334"/>
      <c r="CH40" s="334"/>
      <c r="CI40" s="334"/>
      <c r="CJ40" s="334"/>
      <c r="CK40" s="334"/>
      <c r="CL40" s="334"/>
      <c r="CM40" s="334"/>
      <c r="CN40" s="334"/>
      <c r="CO40" s="334"/>
      <c r="CP40" s="334"/>
      <c r="CQ40" s="334"/>
      <c r="CR40" s="334"/>
      <c r="CS40" s="334"/>
      <c r="CT40" s="334"/>
      <c r="CU40" s="334"/>
      <c r="CV40" s="334"/>
      <c r="CW40" s="334"/>
      <c r="CX40" s="334"/>
      <c r="CY40" s="334"/>
      <c r="CZ40" s="334"/>
      <c r="DA40" s="334"/>
      <c r="DB40" s="334"/>
      <c r="DC40" s="334"/>
      <c r="DD40" s="334"/>
      <c r="DE40" s="334"/>
      <c r="DF40" s="334"/>
      <c r="DG40" s="334"/>
      <c r="DH40" s="334"/>
      <c r="DI40" s="334"/>
      <c r="DJ40" s="334"/>
      <c r="DK40" s="334"/>
      <c r="DL40" s="334"/>
      <c r="DM40" s="334"/>
      <c r="DN40" s="334"/>
      <c r="DO40" s="334"/>
      <c r="DP40" s="334"/>
      <c r="DQ40" s="334"/>
      <c r="DR40" s="334"/>
      <c r="DS40" s="334"/>
      <c r="DT40" s="334"/>
      <c r="DU40" s="334"/>
      <c r="DV40" s="334"/>
      <c r="DW40" s="334"/>
      <c r="DX40" s="334"/>
      <c r="DY40" s="334"/>
      <c r="DZ40" s="334"/>
      <c r="EA40" s="334"/>
      <c r="EB40" s="334"/>
      <c r="EC40" s="334"/>
      <c r="ED40" s="334"/>
      <c r="EE40" s="334"/>
      <c r="EF40" s="334"/>
      <c r="EG40" s="334"/>
      <c r="EH40" s="334"/>
      <c r="EI40" s="334"/>
      <c r="EJ40" s="334"/>
      <c r="EK40" s="334"/>
      <c r="EL40" s="334"/>
      <c r="EM40" s="334"/>
      <c r="EN40" s="334"/>
      <c r="EO40" s="334"/>
      <c r="EP40" s="334"/>
      <c r="EQ40" s="334"/>
      <c r="ER40" s="334"/>
      <c r="ES40" s="334"/>
      <c r="ET40" s="334"/>
      <c r="EU40" s="334"/>
      <c r="EV40" s="334"/>
      <c r="EW40" s="334"/>
      <c r="EX40" s="334"/>
      <c r="EY40" s="334"/>
      <c r="EZ40" s="334"/>
      <c r="FA40" s="334"/>
      <c r="FB40" s="334"/>
      <c r="FC40" s="334"/>
      <c r="FD40" s="334"/>
      <c r="FE40" s="334"/>
      <c r="FF40" s="334"/>
      <c r="FG40" s="334"/>
      <c r="FH40" s="334"/>
      <c r="FI40" s="334"/>
      <c r="FJ40" s="334"/>
      <c r="FK40" s="334"/>
      <c r="FL40" s="334"/>
      <c r="FM40" s="334"/>
      <c r="FN40" s="334"/>
      <c r="FO40" s="334"/>
      <c r="FP40" s="334"/>
      <c r="FQ40" s="334"/>
      <c r="FR40" s="334"/>
      <c r="FS40" s="334"/>
      <c r="FT40" s="334"/>
      <c r="FU40" s="334"/>
      <c r="FV40" s="334"/>
      <c r="FW40" s="334"/>
      <c r="FX40" s="334"/>
      <c r="FY40" s="334"/>
      <c r="FZ40" s="334"/>
      <c r="GA40" s="334"/>
      <c r="GB40" s="334"/>
      <c r="GC40" s="334"/>
      <c r="GD40" s="334"/>
      <c r="GE40" s="334"/>
      <c r="GF40" s="334"/>
      <c r="GG40" s="334"/>
      <c r="GH40" s="334"/>
      <c r="GI40" s="334"/>
      <c r="GJ40" s="334"/>
      <c r="GK40" s="334"/>
      <c r="GL40" s="334"/>
      <c r="GM40" s="334"/>
      <c r="GN40" s="334"/>
      <c r="GO40" s="334"/>
      <c r="GP40" s="334"/>
      <c r="GQ40" s="334"/>
      <c r="GR40" s="334"/>
      <c r="GS40" s="334"/>
      <c r="GT40" s="334"/>
      <c r="GU40" s="334"/>
      <c r="GV40" s="334"/>
      <c r="GW40" s="334"/>
      <c r="GX40" s="334"/>
      <c r="GY40" s="334"/>
      <c r="GZ40" s="334"/>
      <c r="HA40" s="334"/>
      <c r="HB40" s="334"/>
      <c r="HC40" s="334"/>
      <c r="HD40" s="334"/>
      <c r="HE40" s="334"/>
      <c r="HF40" s="334"/>
      <c r="HG40" s="334"/>
      <c r="HH40" s="334"/>
      <c r="HI40" s="334"/>
      <c r="HJ40" s="334"/>
      <c r="HK40" s="334"/>
      <c r="HL40" s="334"/>
      <c r="HM40" s="334"/>
      <c r="HN40" s="334"/>
      <c r="HO40" s="334"/>
      <c r="HP40" s="334"/>
      <c r="HQ40" s="334"/>
      <c r="HR40" s="334"/>
      <c r="HS40" s="334"/>
      <c r="HT40" s="334"/>
      <c r="HU40" s="334"/>
      <c r="HV40" s="334"/>
      <c r="HW40" s="334"/>
      <c r="HX40" s="334"/>
      <c r="HY40" s="334"/>
      <c r="HZ40" s="334"/>
      <c r="IA40" s="334"/>
      <c r="IB40" s="334"/>
      <c r="IC40" s="334"/>
      <c r="ID40" s="334"/>
      <c r="IE40" s="334"/>
      <c r="IF40" s="334"/>
      <c r="IG40" s="334"/>
      <c r="IH40" s="334"/>
      <c r="II40" s="334"/>
      <c r="IJ40" s="334"/>
      <c r="IK40" s="334"/>
      <c r="IL40" s="334"/>
      <c r="IM40" s="334"/>
      <c r="IN40" s="334"/>
      <c r="IO40" s="334"/>
      <c r="IP40" s="334"/>
      <c r="IQ40" s="334"/>
      <c r="IR40" s="334"/>
      <c r="IS40" s="334"/>
    </row>
    <row r="41" s="32" customFormat="1" ht="24" customHeight="1" spans="1:253">
      <c r="A41" s="334"/>
      <c r="B41" s="343"/>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4"/>
      <c r="BR41" s="334"/>
      <c r="BS41" s="334"/>
      <c r="BT41" s="334"/>
      <c r="BU41" s="334"/>
      <c r="BV41" s="334"/>
      <c r="BW41" s="334"/>
      <c r="BX41" s="334"/>
      <c r="BY41" s="334"/>
      <c r="BZ41" s="334"/>
      <c r="CA41" s="334"/>
      <c r="CB41" s="334"/>
      <c r="CC41" s="334"/>
      <c r="CD41" s="334"/>
      <c r="CE41" s="334"/>
      <c r="CF41" s="334"/>
      <c r="CG41" s="334"/>
      <c r="CH41" s="334"/>
      <c r="CI41" s="334"/>
      <c r="CJ41" s="334"/>
      <c r="CK41" s="334"/>
      <c r="CL41" s="334"/>
      <c r="CM41" s="334"/>
      <c r="CN41" s="334"/>
      <c r="CO41" s="334"/>
      <c r="CP41" s="334"/>
      <c r="CQ41" s="334"/>
      <c r="CR41" s="334"/>
      <c r="CS41" s="334"/>
      <c r="CT41" s="334"/>
      <c r="CU41" s="334"/>
      <c r="CV41" s="334"/>
      <c r="CW41" s="334"/>
      <c r="CX41" s="334"/>
      <c r="CY41" s="334"/>
      <c r="CZ41" s="334"/>
      <c r="DA41" s="334"/>
      <c r="DB41" s="334"/>
      <c r="DC41" s="334"/>
      <c r="DD41" s="334"/>
      <c r="DE41" s="334"/>
      <c r="DF41" s="334"/>
      <c r="DG41" s="334"/>
      <c r="DH41" s="334"/>
      <c r="DI41" s="334"/>
      <c r="DJ41" s="334"/>
      <c r="DK41" s="334"/>
      <c r="DL41" s="334"/>
      <c r="DM41" s="334"/>
      <c r="DN41" s="334"/>
      <c r="DO41" s="334"/>
      <c r="DP41" s="334"/>
      <c r="DQ41" s="334"/>
      <c r="DR41" s="334"/>
      <c r="DS41" s="334"/>
      <c r="DT41" s="334"/>
      <c r="DU41" s="334"/>
      <c r="DV41" s="334"/>
      <c r="DW41" s="334"/>
      <c r="DX41" s="334"/>
      <c r="DY41" s="334"/>
      <c r="DZ41" s="334"/>
      <c r="EA41" s="334"/>
      <c r="EB41" s="334"/>
      <c r="EC41" s="334"/>
      <c r="ED41" s="334"/>
      <c r="EE41" s="334"/>
      <c r="EF41" s="334"/>
      <c r="EG41" s="334"/>
      <c r="EH41" s="334"/>
      <c r="EI41" s="334"/>
      <c r="EJ41" s="334"/>
      <c r="EK41" s="334"/>
      <c r="EL41" s="334"/>
      <c r="EM41" s="334"/>
      <c r="EN41" s="334"/>
      <c r="EO41" s="334"/>
      <c r="EP41" s="334"/>
      <c r="EQ41" s="334"/>
      <c r="ER41" s="334"/>
      <c r="ES41" s="334"/>
      <c r="ET41" s="334"/>
      <c r="EU41" s="334"/>
      <c r="EV41" s="334"/>
      <c r="EW41" s="334"/>
      <c r="EX41" s="334"/>
      <c r="EY41" s="334"/>
      <c r="EZ41" s="334"/>
      <c r="FA41" s="334"/>
      <c r="FB41" s="334"/>
      <c r="FC41" s="334"/>
      <c r="FD41" s="334"/>
      <c r="FE41" s="334"/>
      <c r="FF41" s="334"/>
      <c r="FG41" s="334"/>
      <c r="FH41" s="334"/>
      <c r="FI41" s="334"/>
      <c r="FJ41" s="334"/>
      <c r="FK41" s="334"/>
      <c r="FL41" s="334"/>
      <c r="FM41" s="334"/>
      <c r="FN41" s="334"/>
      <c r="FO41" s="334"/>
      <c r="FP41" s="334"/>
      <c r="FQ41" s="334"/>
      <c r="FR41" s="334"/>
      <c r="FS41" s="334"/>
      <c r="FT41" s="334"/>
      <c r="FU41" s="334"/>
      <c r="FV41" s="334"/>
      <c r="FW41" s="334"/>
      <c r="FX41" s="334"/>
      <c r="FY41" s="334"/>
      <c r="FZ41" s="334"/>
      <c r="GA41" s="334"/>
      <c r="GB41" s="334"/>
      <c r="GC41" s="334"/>
      <c r="GD41" s="334"/>
      <c r="GE41" s="334"/>
      <c r="GF41" s="334"/>
      <c r="GG41" s="334"/>
      <c r="GH41" s="334"/>
      <c r="GI41" s="334"/>
      <c r="GJ41" s="334"/>
      <c r="GK41" s="334"/>
      <c r="GL41" s="334"/>
      <c r="GM41" s="334"/>
      <c r="GN41" s="334"/>
      <c r="GO41" s="334"/>
      <c r="GP41" s="334"/>
      <c r="GQ41" s="334"/>
      <c r="GR41" s="334"/>
      <c r="GS41" s="334"/>
      <c r="GT41" s="334"/>
      <c r="GU41" s="334"/>
      <c r="GV41" s="334"/>
      <c r="GW41" s="334"/>
      <c r="GX41" s="334"/>
      <c r="GY41" s="334"/>
      <c r="GZ41" s="334"/>
      <c r="HA41" s="334"/>
      <c r="HB41" s="334"/>
      <c r="HC41" s="334"/>
      <c r="HD41" s="334"/>
      <c r="HE41" s="334"/>
      <c r="HF41" s="334"/>
      <c r="HG41" s="334"/>
      <c r="HH41" s="334"/>
      <c r="HI41" s="334"/>
      <c r="HJ41" s="334"/>
      <c r="HK41" s="334"/>
      <c r="HL41" s="334"/>
      <c r="HM41" s="334"/>
      <c r="HN41" s="334"/>
      <c r="HO41" s="334"/>
      <c r="HP41" s="334"/>
      <c r="HQ41" s="334"/>
      <c r="HR41" s="334"/>
      <c r="HS41" s="334"/>
      <c r="HT41" s="334"/>
      <c r="HU41" s="334"/>
      <c r="HV41" s="334"/>
      <c r="HW41" s="334"/>
      <c r="HX41" s="334"/>
      <c r="HY41" s="334"/>
      <c r="HZ41" s="334"/>
      <c r="IA41" s="334"/>
      <c r="IB41" s="334"/>
      <c r="IC41" s="334"/>
      <c r="ID41" s="334"/>
      <c r="IE41" s="334"/>
      <c r="IF41" s="334"/>
      <c r="IG41" s="334"/>
      <c r="IH41" s="334"/>
      <c r="II41" s="334"/>
      <c r="IJ41" s="334"/>
      <c r="IK41" s="334"/>
      <c r="IL41" s="334"/>
      <c r="IM41" s="334"/>
      <c r="IN41" s="334"/>
      <c r="IO41" s="334"/>
      <c r="IP41" s="334"/>
      <c r="IQ41" s="334"/>
      <c r="IR41" s="334"/>
      <c r="IS41" s="334"/>
    </row>
    <row r="42" s="32" customFormat="1" ht="24" customHeight="1" spans="1:253">
      <c r="A42" s="334"/>
      <c r="B42" s="343"/>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BT42" s="334"/>
      <c r="BU42" s="334"/>
      <c r="BV42" s="334"/>
      <c r="BW42" s="334"/>
      <c r="BX42" s="334"/>
      <c r="BY42" s="334"/>
      <c r="BZ42" s="334"/>
      <c r="CA42" s="334"/>
      <c r="CB42" s="334"/>
      <c r="CC42" s="334"/>
      <c r="CD42" s="334"/>
      <c r="CE42" s="334"/>
      <c r="CF42" s="334"/>
      <c r="CG42" s="334"/>
      <c r="CH42" s="334"/>
      <c r="CI42" s="334"/>
      <c r="CJ42" s="334"/>
      <c r="CK42" s="334"/>
      <c r="CL42" s="334"/>
      <c r="CM42" s="334"/>
      <c r="CN42" s="334"/>
      <c r="CO42" s="334"/>
      <c r="CP42" s="334"/>
      <c r="CQ42" s="334"/>
      <c r="CR42" s="334"/>
      <c r="CS42" s="334"/>
      <c r="CT42" s="334"/>
      <c r="CU42" s="334"/>
      <c r="CV42" s="334"/>
      <c r="CW42" s="334"/>
      <c r="CX42" s="334"/>
      <c r="CY42" s="334"/>
      <c r="CZ42" s="334"/>
      <c r="DA42" s="334"/>
      <c r="DB42" s="334"/>
      <c r="DC42" s="334"/>
      <c r="DD42" s="334"/>
      <c r="DE42" s="334"/>
      <c r="DF42" s="334"/>
      <c r="DG42" s="334"/>
      <c r="DH42" s="334"/>
      <c r="DI42" s="334"/>
      <c r="DJ42" s="334"/>
      <c r="DK42" s="334"/>
      <c r="DL42" s="334"/>
      <c r="DM42" s="334"/>
      <c r="DN42" s="334"/>
      <c r="DO42" s="334"/>
      <c r="DP42" s="334"/>
      <c r="DQ42" s="334"/>
      <c r="DR42" s="334"/>
      <c r="DS42" s="334"/>
      <c r="DT42" s="334"/>
      <c r="DU42" s="334"/>
      <c r="DV42" s="334"/>
      <c r="DW42" s="334"/>
      <c r="DX42" s="334"/>
      <c r="DY42" s="334"/>
      <c r="DZ42" s="334"/>
      <c r="EA42" s="334"/>
      <c r="EB42" s="334"/>
      <c r="EC42" s="334"/>
      <c r="ED42" s="334"/>
      <c r="EE42" s="334"/>
      <c r="EF42" s="334"/>
      <c r="EG42" s="334"/>
      <c r="EH42" s="334"/>
      <c r="EI42" s="334"/>
      <c r="EJ42" s="334"/>
      <c r="EK42" s="334"/>
      <c r="EL42" s="334"/>
      <c r="EM42" s="334"/>
      <c r="EN42" s="334"/>
      <c r="EO42" s="334"/>
      <c r="EP42" s="334"/>
      <c r="EQ42" s="334"/>
      <c r="ER42" s="334"/>
      <c r="ES42" s="334"/>
      <c r="ET42" s="334"/>
      <c r="EU42" s="334"/>
      <c r="EV42" s="334"/>
      <c r="EW42" s="334"/>
      <c r="EX42" s="334"/>
      <c r="EY42" s="334"/>
      <c r="EZ42" s="334"/>
      <c r="FA42" s="334"/>
      <c r="FB42" s="334"/>
      <c r="FC42" s="334"/>
      <c r="FD42" s="334"/>
      <c r="FE42" s="334"/>
      <c r="FF42" s="334"/>
      <c r="FG42" s="334"/>
      <c r="FH42" s="334"/>
      <c r="FI42" s="334"/>
      <c r="FJ42" s="334"/>
      <c r="FK42" s="334"/>
      <c r="FL42" s="334"/>
      <c r="FM42" s="334"/>
      <c r="FN42" s="334"/>
      <c r="FO42" s="334"/>
      <c r="FP42" s="334"/>
      <c r="FQ42" s="334"/>
      <c r="FR42" s="334"/>
      <c r="FS42" s="334"/>
      <c r="FT42" s="334"/>
      <c r="FU42" s="334"/>
      <c r="FV42" s="334"/>
      <c r="FW42" s="334"/>
      <c r="FX42" s="334"/>
      <c r="FY42" s="334"/>
      <c r="FZ42" s="334"/>
      <c r="GA42" s="334"/>
      <c r="GB42" s="334"/>
      <c r="GC42" s="334"/>
      <c r="GD42" s="334"/>
      <c r="GE42" s="334"/>
      <c r="GF42" s="334"/>
      <c r="GG42" s="334"/>
      <c r="GH42" s="334"/>
      <c r="GI42" s="334"/>
      <c r="GJ42" s="334"/>
      <c r="GK42" s="334"/>
      <c r="GL42" s="334"/>
      <c r="GM42" s="334"/>
      <c r="GN42" s="334"/>
      <c r="GO42" s="334"/>
      <c r="GP42" s="334"/>
      <c r="GQ42" s="334"/>
      <c r="GR42" s="334"/>
      <c r="GS42" s="334"/>
      <c r="GT42" s="334"/>
      <c r="GU42" s="334"/>
      <c r="GV42" s="334"/>
      <c r="GW42" s="334"/>
      <c r="GX42" s="334"/>
      <c r="GY42" s="334"/>
      <c r="GZ42" s="334"/>
      <c r="HA42" s="334"/>
      <c r="HB42" s="334"/>
      <c r="HC42" s="334"/>
      <c r="HD42" s="334"/>
      <c r="HE42" s="334"/>
      <c r="HF42" s="334"/>
      <c r="HG42" s="334"/>
      <c r="HH42" s="334"/>
      <c r="HI42" s="334"/>
      <c r="HJ42" s="334"/>
      <c r="HK42" s="334"/>
      <c r="HL42" s="334"/>
      <c r="HM42" s="334"/>
      <c r="HN42" s="334"/>
      <c r="HO42" s="334"/>
      <c r="HP42" s="334"/>
      <c r="HQ42" s="334"/>
      <c r="HR42" s="334"/>
      <c r="HS42" s="334"/>
      <c r="HT42" s="334"/>
      <c r="HU42" s="334"/>
      <c r="HV42" s="334"/>
      <c r="HW42" s="334"/>
      <c r="HX42" s="334"/>
      <c r="HY42" s="334"/>
      <c r="HZ42" s="334"/>
      <c r="IA42" s="334"/>
      <c r="IB42" s="334"/>
      <c r="IC42" s="334"/>
      <c r="ID42" s="334"/>
      <c r="IE42" s="334"/>
      <c r="IF42" s="334"/>
      <c r="IG42" s="334"/>
      <c r="IH42" s="334"/>
      <c r="II42" s="334"/>
      <c r="IJ42" s="334"/>
      <c r="IK42" s="334"/>
      <c r="IL42" s="334"/>
      <c r="IM42" s="334"/>
      <c r="IN42" s="334"/>
      <c r="IO42" s="334"/>
      <c r="IP42" s="334"/>
      <c r="IQ42" s="334"/>
      <c r="IR42" s="334"/>
      <c r="IS42" s="334"/>
    </row>
    <row r="43" s="32" customFormat="1" ht="24" customHeight="1" spans="1:253">
      <c r="A43" s="334"/>
      <c r="B43" s="343"/>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334"/>
      <c r="BX43" s="334"/>
      <c r="BY43" s="334"/>
      <c r="BZ43" s="334"/>
      <c r="CA43" s="334"/>
      <c r="CB43" s="334"/>
      <c r="CC43" s="334"/>
      <c r="CD43" s="334"/>
      <c r="CE43" s="334"/>
      <c r="CF43" s="334"/>
      <c r="CG43" s="334"/>
      <c r="CH43" s="334"/>
      <c r="CI43" s="334"/>
      <c r="CJ43" s="334"/>
      <c r="CK43" s="334"/>
      <c r="CL43" s="334"/>
      <c r="CM43" s="334"/>
      <c r="CN43" s="334"/>
      <c r="CO43" s="334"/>
      <c r="CP43" s="334"/>
      <c r="CQ43" s="334"/>
      <c r="CR43" s="334"/>
      <c r="CS43" s="334"/>
      <c r="CT43" s="334"/>
      <c r="CU43" s="334"/>
      <c r="CV43" s="334"/>
      <c r="CW43" s="334"/>
      <c r="CX43" s="334"/>
      <c r="CY43" s="334"/>
      <c r="CZ43" s="334"/>
      <c r="DA43" s="334"/>
      <c r="DB43" s="334"/>
      <c r="DC43" s="334"/>
      <c r="DD43" s="334"/>
      <c r="DE43" s="334"/>
      <c r="DF43" s="334"/>
      <c r="DG43" s="334"/>
      <c r="DH43" s="334"/>
      <c r="DI43" s="334"/>
      <c r="DJ43" s="334"/>
      <c r="DK43" s="334"/>
      <c r="DL43" s="334"/>
      <c r="DM43" s="334"/>
      <c r="DN43" s="334"/>
      <c r="DO43" s="334"/>
      <c r="DP43" s="334"/>
      <c r="DQ43" s="334"/>
      <c r="DR43" s="334"/>
      <c r="DS43" s="334"/>
      <c r="DT43" s="334"/>
      <c r="DU43" s="334"/>
      <c r="DV43" s="334"/>
      <c r="DW43" s="334"/>
      <c r="DX43" s="334"/>
      <c r="DY43" s="334"/>
      <c r="DZ43" s="334"/>
      <c r="EA43" s="334"/>
      <c r="EB43" s="334"/>
      <c r="EC43" s="334"/>
      <c r="ED43" s="334"/>
      <c r="EE43" s="334"/>
      <c r="EF43" s="334"/>
      <c r="EG43" s="334"/>
      <c r="EH43" s="334"/>
      <c r="EI43" s="334"/>
      <c r="EJ43" s="334"/>
      <c r="EK43" s="334"/>
      <c r="EL43" s="334"/>
      <c r="EM43" s="334"/>
      <c r="EN43" s="334"/>
      <c r="EO43" s="334"/>
      <c r="EP43" s="334"/>
      <c r="EQ43" s="334"/>
      <c r="ER43" s="334"/>
      <c r="ES43" s="334"/>
      <c r="ET43" s="334"/>
      <c r="EU43" s="334"/>
      <c r="EV43" s="334"/>
      <c r="EW43" s="334"/>
      <c r="EX43" s="334"/>
      <c r="EY43" s="334"/>
      <c r="EZ43" s="334"/>
      <c r="FA43" s="334"/>
      <c r="FB43" s="334"/>
      <c r="FC43" s="334"/>
      <c r="FD43" s="334"/>
      <c r="FE43" s="334"/>
      <c r="FF43" s="334"/>
      <c r="FG43" s="334"/>
      <c r="FH43" s="334"/>
      <c r="FI43" s="334"/>
      <c r="FJ43" s="334"/>
      <c r="FK43" s="334"/>
      <c r="FL43" s="334"/>
      <c r="FM43" s="334"/>
      <c r="FN43" s="334"/>
      <c r="FO43" s="334"/>
      <c r="FP43" s="334"/>
      <c r="FQ43" s="334"/>
      <c r="FR43" s="334"/>
      <c r="FS43" s="334"/>
      <c r="FT43" s="334"/>
      <c r="FU43" s="334"/>
      <c r="FV43" s="334"/>
      <c r="FW43" s="334"/>
      <c r="FX43" s="334"/>
      <c r="FY43" s="334"/>
      <c r="FZ43" s="334"/>
      <c r="GA43" s="334"/>
      <c r="GB43" s="334"/>
      <c r="GC43" s="334"/>
      <c r="GD43" s="334"/>
      <c r="GE43" s="334"/>
      <c r="GF43" s="334"/>
      <c r="GG43" s="334"/>
      <c r="GH43" s="334"/>
      <c r="GI43" s="334"/>
      <c r="GJ43" s="334"/>
      <c r="GK43" s="334"/>
      <c r="GL43" s="334"/>
      <c r="GM43" s="334"/>
      <c r="GN43" s="334"/>
      <c r="GO43" s="334"/>
      <c r="GP43" s="334"/>
      <c r="GQ43" s="334"/>
      <c r="GR43" s="334"/>
      <c r="GS43" s="334"/>
      <c r="GT43" s="334"/>
      <c r="GU43" s="334"/>
      <c r="GV43" s="334"/>
      <c r="GW43" s="334"/>
      <c r="GX43" s="334"/>
      <c r="GY43" s="334"/>
      <c r="GZ43" s="334"/>
      <c r="HA43" s="334"/>
      <c r="HB43" s="334"/>
      <c r="HC43" s="334"/>
      <c r="HD43" s="334"/>
      <c r="HE43" s="334"/>
      <c r="HF43" s="334"/>
      <c r="HG43" s="334"/>
      <c r="HH43" s="334"/>
      <c r="HI43" s="334"/>
      <c r="HJ43" s="334"/>
      <c r="HK43" s="334"/>
      <c r="HL43" s="334"/>
      <c r="HM43" s="334"/>
      <c r="HN43" s="334"/>
      <c r="HO43" s="334"/>
      <c r="HP43" s="334"/>
      <c r="HQ43" s="334"/>
      <c r="HR43" s="334"/>
      <c r="HS43" s="334"/>
      <c r="HT43" s="334"/>
      <c r="HU43" s="334"/>
      <c r="HV43" s="334"/>
      <c r="HW43" s="334"/>
      <c r="HX43" s="334"/>
      <c r="HY43" s="334"/>
      <c r="HZ43" s="334"/>
      <c r="IA43" s="334"/>
      <c r="IB43" s="334"/>
      <c r="IC43" s="334"/>
      <c r="ID43" s="334"/>
      <c r="IE43" s="334"/>
      <c r="IF43" s="334"/>
      <c r="IG43" s="334"/>
      <c r="IH43" s="334"/>
      <c r="II43" s="334"/>
      <c r="IJ43" s="334"/>
      <c r="IK43" s="334"/>
      <c r="IL43" s="334"/>
      <c r="IM43" s="334"/>
      <c r="IN43" s="334"/>
      <c r="IO43" s="334"/>
      <c r="IP43" s="334"/>
      <c r="IQ43" s="334"/>
      <c r="IR43" s="334"/>
      <c r="IS43" s="334"/>
    </row>
    <row r="44" s="32" customFormat="1" ht="24" customHeight="1" spans="1:253">
      <c r="A44" s="334"/>
      <c r="B44" s="343"/>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4"/>
      <c r="CM44" s="334"/>
      <c r="CN44" s="334"/>
      <c r="CO44" s="334"/>
      <c r="CP44" s="334"/>
      <c r="CQ44" s="334"/>
      <c r="CR44" s="334"/>
      <c r="CS44" s="334"/>
      <c r="CT44" s="334"/>
      <c r="CU44" s="334"/>
      <c r="CV44" s="334"/>
      <c r="CW44" s="334"/>
      <c r="CX44" s="334"/>
      <c r="CY44" s="334"/>
      <c r="CZ44" s="334"/>
      <c r="DA44" s="334"/>
      <c r="DB44" s="334"/>
      <c r="DC44" s="334"/>
      <c r="DD44" s="334"/>
      <c r="DE44" s="334"/>
      <c r="DF44" s="334"/>
      <c r="DG44" s="334"/>
      <c r="DH44" s="334"/>
      <c r="DI44" s="334"/>
      <c r="DJ44" s="334"/>
      <c r="DK44" s="334"/>
      <c r="DL44" s="334"/>
      <c r="DM44" s="334"/>
      <c r="DN44" s="334"/>
      <c r="DO44" s="334"/>
      <c r="DP44" s="334"/>
      <c r="DQ44" s="334"/>
      <c r="DR44" s="334"/>
      <c r="DS44" s="334"/>
      <c r="DT44" s="334"/>
      <c r="DU44" s="334"/>
      <c r="DV44" s="334"/>
      <c r="DW44" s="334"/>
      <c r="DX44" s="334"/>
      <c r="DY44" s="334"/>
      <c r="DZ44" s="334"/>
      <c r="EA44" s="334"/>
      <c r="EB44" s="334"/>
      <c r="EC44" s="334"/>
      <c r="ED44" s="334"/>
      <c r="EE44" s="334"/>
      <c r="EF44" s="334"/>
      <c r="EG44" s="334"/>
      <c r="EH44" s="334"/>
      <c r="EI44" s="334"/>
      <c r="EJ44" s="334"/>
      <c r="EK44" s="334"/>
      <c r="EL44" s="334"/>
      <c r="EM44" s="334"/>
      <c r="EN44" s="334"/>
      <c r="EO44" s="334"/>
      <c r="EP44" s="334"/>
      <c r="EQ44" s="334"/>
      <c r="ER44" s="334"/>
      <c r="ES44" s="334"/>
      <c r="ET44" s="334"/>
      <c r="EU44" s="334"/>
      <c r="EV44" s="334"/>
      <c r="EW44" s="334"/>
      <c r="EX44" s="334"/>
      <c r="EY44" s="334"/>
      <c r="EZ44" s="334"/>
      <c r="FA44" s="334"/>
      <c r="FB44" s="334"/>
      <c r="FC44" s="334"/>
      <c r="FD44" s="334"/>
      <c r="FE44" s="334"/>
      <c r="FF44" s="334"/>
      <c r="FG44" s="334"/>
      <c r="FH44" s="334"/>
      <c r="FI44" s="334"/>
      <c r="FJ44" s="334"/>
      <c r="FK44" s="334"/>
      <c r="FL44" s="334"/>
      <c r="FM44" s="334"/>
      <c r="FN44" s="334"/>
      <c r="FO44" s="334"/>
      <c r="FP44" s="334"/>
      <c r="FQ44" s="334"/>
      <c r="FR44" s="334"/>
      <c r="FS44" s="334"/>
      <c r="FT44" s="334"/>
      <c r="FU44" s="334"/>
      <c r="FV44" s="334"/>
      <c r="FW44" s="334"/>
      <c r="FX44" s="334"/>
      <c r="FY44" s="334"/>
      <c r="FZ44" s="334"/>
      <c r="GA44" s="334"/>
      <c r="GB44" s="334"/>
      <c r="GC44" s="334"/>
      <c r="GD44" s="334"/>
      <c r="GE44" s="334"/>
      <c r="GF44" s="334"/>
      <c r="GG44" s="334"/>
      <c r="GH44" s="334"/>
      <c r="GI44" s="334"/>
      <c r="GJ44" s="334"/>
      <c r="GK44" s="334"/>
      <c r="GL44" s="334"/>
      <c r="GM44" s="334"/>
      <c r="GN44" s="334"/>
      <c r="GO44" s="334"/>
      <c r="GP44" s="334"/>
      <c r="GQ44" s="334"/>
      <c r="GR44" s="334"/>
      <c r="GS44" s="334"/>
      <c r="GT44" s="334"/>
      <c r="GU44" s="334"/>
      <c r="GV44" s="334"/>
      <c r="GW44" s="334"/>
      <c r="GX44" s="334"/>
      <c r="GY44" s="334"/>
      <c r="GZ44" s="334"/>
      <c r="HA44" s="334"/>
      <c r="HB44" s="334"/>
      <c r="HC44" s="334"/>
      <c r="HD44" s="334"/>
      <c r="HE44" s="334"/>
      <c r="HF44" s="334"/>
      <c r="HG44" s="334"/>
      <c r="HH44" s="334"/>
      <c r="HI44" s="334"/>
      <c r="HJ44" s="334"/>
      <c r="HK44" s="334"/>
      <c r="HL44" s="334"/>
      <c r="HM44" s="334"/>
      <c r="HN44" s="334"/>
      <c r="HO44" s="334"/>
      <c r="HP44" s="334"/>
      <c r="HQ44" s="334"/>
      <c r="HR44" s="334"/>
      <c r="HS44" s="334"/>
      <c r="HT44" s="334"/>
      <c r="HU44" s="334"/>
      <c r="HV44" s="334"/>
      <c r="HW44" s="334"/>
      <c r="HX44" s="334"/>
      <c r="HY44" s="334"/>
      <c r="HZ44" s="334"/>
      <c r="IA44" s="334"/>
      <c r="IB44" s="334"/>
      <c r="IC44" s="334"/>
      <c r="ID44" s="334"/>
      <c r="IE44" s="334"/>
      <c r="IF44" s="334"/>
      <c r="IG44" s="334"/>
      <c r="IH44" s="334"/>
      <c r="II44" s="334"/>
      <c r="IJ44" s="334"/>
      <c r="IK44" s="334"/>
      <c r="IL44" s="334"/>
      <c r="IM44" s="334"/>
      <c r="IN44" s="334"/>
      <c r="IO44" s="334"/>
      <c r="IP44" s="334"/>
      <c r="IQ44" s="334"/>
      <c r="IR44" s="334"/>
      <c r="IS44" s="334"/>
    </row>
    <row r="45" s="32" customFormat="1" ht="24" customHeight="1" spans="1:253">
      <c r="A45" s="334"/>
      <c r="B45" s="343"/>
      <c r="C45" s="334"/>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4"/>
      <c r="CM45" s="334"/>
      <c r="CN45" s="334"/>
      <c r="CO45" s="334"/>
      <c r="CP45" s="334"/>
      <c r="CQ45" s="334"/>
      <c r="CR45" s="334"/>
      <c r="CS45" s="334"/>
      <c r="CT45" s="334"/>
      <c r="CU45" s="334"/>
      <c r="CV45" s="334"/>
      <c r="CW45" s="334"/>
      <c r="CX45" s="334"/>
      <c r="CY45" s="334"/>
      <c r="CZ45" s="334"/>
      <c r="DA45" s="334"/>
      <c r="DB45" s="334"/>
      <c r="DC45" s="334"/>
      <c r="DD45" s="334"/>
      <c r="DE45" s="334"/>
      <c r="DF45" s="334"/>
      <c r="DG45" s="334"/>
      <c r="DH45" s="334"/>
      <c r="DI45" s="334"/>
      <c r="DJ45" s="334"/>
      <c r="DK45" s="334"/>
      <c r="DL45" s="334"/>
      <c r="DM45" s="334"/>
      <c r="DN45" s="334"/>
      <c r="DO45" s="334"/>
      <c r="DP45" s="334"/>
      <c r="DQ45" s="334"/>
      <c r="DR45" s="334"/>
      <c r="DS45" s="334"/>
      <c r="DT45" s="334"/>
      <c r="DU45" s="334"/>
      <c r="DV45" s="334"/>
      <c r="DW45" s="334"/>
      <c r="DX45" s="334"/>
      <c r="DY45" s="334"/>
      <c r="DZ45" s="334"/>
      <c r="EA45" s="334"/>
      <c r="EB45" s="334"/>
      <c r="EC45" s="334"/>
      <c r="ED45" s="334"/>
      <c r="EE45" s="334"/>
      <c r="EF45" s="334"/>
      <c r="EG45" s="334"/>
      <c r="EH45" s="334"/>
      <c r="EI45" s="334"/>
      <c r="EJ45" s="334"/>
      <c r="EK45" s="334"/>
      <c r="EL45" s="334"/>
      <c r="EM45" s="334"/>
      <c r="EN45" s="334"/>
      <c r="EO45" s="334"/>
      <c r="EP45" s="334"/>
      <c r="EQ45" s="334"/>
      <c r="ER45" s="334"/>
      <c r="ES45" s="334"/>
      <c r="ET45" s="334"/>
      <c r="EU45" s="334"/>
      <c r="EV45" s="334"/>
      <c r="EW45" s="334"/>
      <c r="EX45" s="334"/>
      <c r="EY45" s="334"/>
      <c r="EZ45" s="334"/>
      <c r="FA45" s="334"/>
      <c r="FB45" s="334"/>
      <c r="FC45" s="334"/>
      <c r="FD45" s="334"/>
      <c r="FE45" s="334"/>
      <c r="FF45" s="334"/>
      <c r="FG45" s="334"/>
      <c r="FH45" s="334"/>
      <c r="FI45" s="334"/>
      <c r="FJ45" s="334"/>
      <c r="FK45" s="334"/>
      <c r="FL45" s="334"/>
      <c r="FM45" s="334"/>
      <c r="FN45" s="334"/>
      <c r="FO45" s="334"/>
      <c r="FP45" s="334"/>
      <c r="FQ45" s="334"/>
      <c r="FR45" s="334"/>
      <c r="FS45" s="334"/>
      <c r="FT45" s="334"/>
      <c r="FU45" s="334"/>
      <c r="FV45" s="334"/>
      <c r="FW45" s="334"/>
      <c r="FX45" s="334"/>
      <c r="FY45" s="334"/>
      <c r="FZ45" s="334"/>
      <c r="GA45" s="334"/>
      <c r="GB45" s="334"/>
      <c r="GC45" s="334"/>
      <c r="GD45" s="334"/>
      <c r="GE45" s="334"/>
      <c r="GF45" s="334"/>
      <c r="GG45" s="334"/>
      <c r="GH45" s="334"/>
      <c r="GI45" s="334"/>
      <c r="GJ45" s="334"/>
      <c r="GK45" s="334"/>
      <c r="GL45" s="334"/>
      <c r="GM45" s="334"/>
      <c r="GN45" s="334"/>
      <c r="GO45" s="334"/>
      <c r="GP45" s="334"/>
      <c r="GQ45" s="334"/>
      <c r="GR45" s="334"/>
      <c r="GS45" s="334"/>
      <c r="GT45" s="334"/>
      <c r="GU45" s="334"/>
      <c r="GV45" s="334"/>
      <c r="GW45" s="334"/>
      <c r="GX45" s="334"/>
      <c r="GY45" s="334"/>
      <c r="GZ45" s="334"/>
      <c r="HA45" s="334"/>
      <c r="HB45" s="334"/>
      <c r="HC45" s="334"/>
      <c r="HD45" s="334"/>
      <c r="HE45" s="334"/>
      <c r="HF45" s="334"/>
      <c r="HG45" s="334"/>
      <c r="HH45" s="334"/>
      <c r="HI45" s="334"/>
      <c r="HJ45" s="334"/>
      <c r="HK45" s="334"/>
      <c r="HL45" s="334"/>
      <c r="HM45" s="334"/>
      <c r="HN45" s="334"/>
      <c r="HO45" s="334"/>
      <c r="HP45" s="334"/>
      <c r="HQ45" s="334"/>
      <c r="HR45" s="334"/>
      <c r="HS45" s="334"/>
      <c r="HT45" s="334"/>
      <c r="HU45" s="334"/>
      <c r="HV45" s="334"/>
      <c r="HW45" s="334"/>
      <c r="HX45" s="334"/>
      <c r="HY45" s="334"/>
      <c r="HZ45" s="334"/>
      <c r="IA45" s="334"/>
      <c r="IB45" s="334"/>
      <c r="IC45" s="334"/>
      <c r="ID45" s="334"/>
      <c r="IE45" s="334"/>
      <c r="IF45" s="334"/>
      <c r="IG45" s="334"/>
      <c r="IH45" s="334"/>
      <c r="II45" s="334"/>
      <c r="IJ45" s="334"/>
      <c r="IK45" s="334"/>
      <c r="IL45" s="334"/>
      <c r="IM45" s="334"/>
      <c r="IN45" s="334"/>
      <c r="IO45" s="334"/>
      <c r="IP45" s="334"/>
      <c r="IQ45" s="334"/>
      <c r="IR45" s="334"/>
      <c r="IS45" s="334"/>
    </row>
    <row r="46" s="32" customFormat="1" ht="24" customHeight="1" spans="1:253">
      <c r="A46" s="334"/>
      <c r="B46" s="343"/>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4"/>
      <c r="CM46" s="334"/>
      <c r="CN46" s="334"/>
      <c r="CO46" s="334"/>
      <c r="CP46" s="334"/>
      <c r="CQ46" s="334"/>
      <c r="CR46" s="334"/>
      <c r="CS46" s="334"/>
      <c r="CT46" s="334"/>
      <c r="CU46" s="334"/>
      <c r="CV46" s="334"/>
      <c r="CW46" s="334"/>
      <c r="CX46" s="334"/>
      <c r="CY46" s="334"/>
      <c r="CZ46" s="334"/>
      <c r="DA46" s="334"/>
      <c r="DB46" s="334"/>
      <c r="DC46" s="334"/>
      <c r="DD46" s="334"/>
      <c r="DE46" s="334"/>
      <c r="DF46" s="334"/>
      <c r="DG46" s="334"/>
      <c r="DH46" s="334"/>
      <c r="DI46" s="334"/>
      <c r="DJ46" s="334"/>
      <c r="DK46" s="334"/>
      <c r="DL46" s="334"/>
      <c r="DM46" s="334"/>
      <c r="DN46" s="334"/>
      <c r="DO46" s="334"/>
      <c r="DP46" s="334"/>
      <c r="DQ46" s="334"/>
      <c r="DR46" s="334"/>
      <c r="DS46" s="334"/>
      <c r="DT46" s="334"/>
      <c r="DU46" s="334"/>
      <c r="DV46" s="334"/>
      <c r="DW46" s="334"/>
      <c r="DX46" s="334"/>
      <c r="DY46" s="334"/>
      <c r="DZ46" s="334"/>
      <c r="EA46" s="334"/>
      <c r="EB46" s="334"/>
      <c r="EC46" s="334"/>
      <c r="ED46" s="334"/>
      <c r="EE46" s="334"/>
      <c r="EF46" s="334"/>
      <c r="EG46" s="334"/>
      <c r="EH46" s="334"/>
      <c r="EI46" s="334"/>
      <c r="EJ46" s="334"/>
      <c r="EK46" s="334"/>
      <c r="EL46" s="334"/>
      <c r="EM46" s="334"/>
      <c r="EN46" s="334"/>
      <c r="EO46" s="334"/>
      <c r="EP46" s="334"/>
      <c r="EQ46" s="334"/>
      <c r="ER46" s="334"/>
      <c r="ES46" s="334"/>
      <c r="ET46" s="334"/>
      <c r="EU46" s="334"/>
      <c r="EV46" s="334"/>
      <c r="EW46" s="334"/>
      <c r="EX46" s="334"/>
      <c r="EY46" s="334"/>
      <c r="EZ46" s="334"/>
      <c r="FA46" s="334"/>
      <c r="FB46" s="334"/>
      <c r="FC46" s="334"/>
      <c r="FD46" s="334"/>
      <c r="FE46" s="334"/>
      <c r="FF46" s="334"/>
      <c r="FG46" s="334"/>
      <c r="FH46" s="334"/>
      <c r="FI46" s="334"/>
      <c r="FJ46" s="334"/>
      <c r="FK46" s="334"/>
      <c r="FL46" s="334"/>
      <c r="FM46" s="334"/>
      <c r="FN46" s="334"/>
      <c r="FO46" s="334"/>
      <c r="FP46" s="334"/>
      <c r="FQ46" s="334"/>
      <c r="FR46" s="334"/>
      <c r="FS46" s="334"/>
      <c r="FT46" s="334"/>
      <c r="FU46" s="334"/>
      <c r="FV46" s="334"/>
      <c r="FW46" s="334"/>
      <c r="FX46" s="334"/>
      <c r="FY46" s="334"/>
      <c r="FZ46" s="334"/>
      <c r="GA46" s="334"/>
      <c r="GB46" s="334"/>
      <c r="GC46" s="334"/>
      <c r="GD46" s="334"/>
      <c r="GE46" s="334"/>
      <c r="GF46" s="334"/>
      <c r="GG46" s="334"/>
      <c r="GH46" s="334"/>
      <c r="GI46" s="334"/>
      <c r="GJ46" s="334"/>
      <c r="GK46" s="334"/>
      <c r="GL46" s="334"/>
      <c r="GM46" s="334"/>
      <c r="GN46" s="334"/>
      <c r="GO46" s="334"/>
      <c r="GP46" s="334"/>
      <c r="GQ46" s="334"/>
      <c r="GR46" s="334"/>
      <c r="GS46" s="334"/>
      <c r="GT46" s="334"/>
      <c r="GU46" s="334"/>
      <c r="GV46" s="334"/>
      <c r="GW46" s="334"/>
      <c r="GX46" s="334"/>
      <c r="GY46" s="334"/>
      <c r="GZ46" s="334"/>
      <c r="HA46" s="334"/>
      <c r="HB46" s="334"/>
      <c r="HC46" s="334"/>
      <c r="HD46" s="334"/>
      <c r="HE46" s="334"/>
      <c r="HF46" s="334"/>
      <c r="HG46" s="334"/>
      <c r="HH46" s="334"/>
      <c r="HI46" s="334"/>
      <c r="HJ46" s="334"/>
      <c r="HK46" s="334"/>
      <c r="HL46" s="334"/>
      <c r="HM46" s="334"/>
      <c r="HN46" s="334"/>
      <c r="HO46" s="334"/>
      <c r="HP46" s="334"/>
      <c r="HQ46" s="334"/>
      <c r="HR46" s="334"/>
      <c r="HS46" s="334"/>
      <c r="HT46" s="334"/>
      <c r="HU46" s="334"/>
      <c r="HV46" s="334"/>
      <c r="HW46" s="334"/>
      <c r="HX46" s="334"/>
      <c r="HY46" s="334"/>
      <c r="HZ46" s="334"/>
      <c r="IA46" s="334"/>
      <c r="IB46" s="334"/>
      <c r="IC46" s="334"/>
      <c r="ID46" s="334"/>
      <c r="IE46" s="334"/>
      <c r="IF46" s="334"/>
      <c r="IG46" s="334"/>
      <c r="IH46" s="334"/>
      <c r="II46" s="334"/>
      <c r="IJ46" s="334"/>
      <c r="IK46" s="334"/>
      <c r="IL46" s="334"/>
      <c r="IM46" s="334"/>
      <c r="IN46" s="334"/>
      <c r="IO46" s="334"/>
      <c r="IP46" s="334"/>
      <c r="IQ46" s="334"/>
      <c r="IR46" s="334"/>
      <c r="IS46" s="334"/>
    </row>
    <row r="47" s="32" customFormat="1" ht="24" customHeight="1" spans="1:253">
      <c r="A47" s="334"/>
      <c r="B47" s="343"/>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4"/>
      <c r="CM47" s="334"/>
      <c r="CN47" s="334"/>
      <c r="CO47" s="334"/>
      <c r="CP47" s="334"/>
      <c r="CQ47" s="334"/>
      <c r="CR47" s="334"/>
      <c r="CS47" s="334"/>
      <c r="CT47" s="334"/>
      <c r="CU47" s="334"/>
      <c r="CV47" s="334"/>
      <c r="CW47" s="334"/>
      <c r="CX47" s="334"/>
      <c r="CY47" s="334"/>
      <c r="CZ47" s="334"/>
      <c r="DA47" s="334"/>
      <c r="DB47" s="334"/>
      <c r="DC47" s="334"/>
      <c r="DD47" s="334"/>
      <c r="DE47" s="334"/>
      <c r="DF47" s="334"/>
      <c r="DG47" s="334"/>
      <c r="DH47" s="334"/>
      <c r="DI47" s="334"/>
      <c r="DJ47" s="334"/>
      <c r="DK47" s="334"/>
      <c r="DL47" s="334"/>
      <c r="DM47" s="334"/>
      <c r="DN47" s="334"/>
      <c r="DO47" s="334"/>
      <c r="DP47" s="334"/>
      <c r="DQ47" s="334"/>
      <c r="DR47" s="334"/>
      <c r="DS47" s="334"/>
      <c r="DT47" s="334"/>
      <c r="DU47" s="334"/>
      <c r="DV47" s="334"/>
      <c r="DW47" s="334"/>
      <c r="DX47" s="334"/>
      <c r="DY47" s="334"/>
      <c r="DZ47" s="334"/>
      <c r="EA47" s="334"/>
      <c r="EB47" s="334"/>
      <c r="EC47" s="334"/>
      <c r="ED47" s="334"/>
      <c r="EE47" s="334"/>
      <c r="EF47" s="334"/>
      <c r="EG47" s="334"/>
      <c r="EH47" s="334"/>
      <c r="EI47" s="334"/>
      <c r="EJ47" s="334"/>
      <c r="EK47" s="334"/>
      <c r="EL47" s="334"/>
      <c r="EM47" s="334"/>
      <c r="EN47" s="334"/>
      <c r="EO47" s="334"/>
      <c r="EP47" s="334"/>
      <c r="EQ47" s="334"/>
      <c r="ER47" s="334"/>
      <c r="ES47" s="334"/>
      <c r="ET47" s="334"/>
      <c r="EU47" s="334"/>
      <c r="EV47" s="334"/>
      <c r="EW47" s="334"/>
      <c r="EX47" s="334"/>
      <c r="EY47" s="334"/>
      <c r="EZ47" s="334"/>
      <c r="FA47" s="334"/>
      <c r="FB47" s="334"/>
      <c r="FC47" s="334"/>
      <c r="FD47" s="334"/>
      <c r="FE47" s="334"/>
      <c r="FF47" s="334"/>
      <c r="FG47" s="334"/>
      <c r="FH47" s="334"/>
      <c r="FI47" s="334"/>
      <c r="FJ47" s="334"/>
      <c r="FK47" s="334"/>
      <c r="FL47" s="334"/>
      <c r="FM47" s="334"/>
      <c r="FN47" s="334"/>
      <c r="FO47" s="334"/>
      <c r="FP47" s="334"/>
      <c r="FQ47" s="334"/>
      <c r="FR47" s="334"/>
      <c r="FS47" s="334"/>
      <c r="FT47" s="334"/>
      <c r="FU47" s="334"/>
      <c r="FV47" s="334"/>
      <c r="FW47" s="334"/>
      <c r="FX47" s="334"/>
      <c r="FY47" s="334"/>
      <c r="FZ47" s="334"/>
      <c r="GA47" s="334"/>
      <c r="GB47" s="334"/>
      <c r="GC47" s="334"/>
      <c r="GD47" s="334"/>
      <c r="GE47" s="334"/>
      <c r="GF47" s="334"/>
      <c r="GG47" s="334"/>
      <c r="GH47" s="334"/>
      <c r="GI47" s="334"/>
      <c r="GJ47" s="334"/>
      <c r="GK47" s="334"/>
      <c r="GL47" s="334"/>
      <c r="GM47" s="334"/>
      <c r="GN47" s="334"/>
      <c r="GO47" s="334"/>
      <c r="GP47" s="334"/>
      <c r="GQ47" s="334"/>
      <c r="GR47" s="334"/>
      <c r="GS47" s="334"/>
      <c r="GT47" s="334"/>
      <c r="GU47" s="334"/>
      <c r="GV47" s="334"/>
      <c r="GW47" s="334"/>
      <c r="GX47" s="334"/>
      <c r="GY47" s="334"/>
      <c r="GZ47" s="334"/>
      <c r="HA47" s="334"/>
      <c r="HB47" s="334"/>
      <c r="HC47" s="334"/>
      <c r="HD47" s="334"/>
      <c r="HE47" s="334"/>
      <c r="HF47" s="334"/>
      <c r="HG47" s="334"/>
      <c r="HH47" s="334"/>
      <c r="HI47" s="334"/>
      <c r="HJ47" s="334"/>
      <c r="HK47" s="334"/>
      <c r="HL47" s="334"/>
      <c r="HM47" s="334"/>
      <c r="HN47" s="334"/>
      <c r="HO47" s="334"/>
      <c r="HP47" s="334"/>
      <c r="HQ47" s="334"/>
      <c r="HR47" s="334"/>
      <c r="HS47" s="334"/>
      <c r="HT47" s="334"/>
      <c r="HU47" s="334"/>
      <c r="HV47" s="334"/>
      <c r="HW47" s="334"/>
      <c r="HX47" s="334"/>
      <c r="HY47" s="334"/>
      <c r="HZ47" s="334"/>
      <c r="IA47" s="334"/>
      <c r="IB47" s="334"/>
      <c r="IC47" s="334"/>
      <c r="ID47" s="334"/>
      <c r="IE47" s="334"/>
      <c r="IF47" s="334"/>
      <c r="IG47" s="334"/>
      <c r="IH47" s="334"/>
      <c r="II47" s="334"/>
      <c r="IJ47" s="334"/>
      <c r="IK47" s="334"/>
      <c r="IL47" s="334"/>
      <c r="IM47" s="334"/>
      <c r="IN47" s="334"/>
      <c r="IO47" s="334"/>
      <c r="IP47" s="334"/>
      <c r="IQ47" s="334"/>
      <c r="IR47" s="334"/>
      <c r="IS47" s="334"/>
    </row>
    <row r="48" s="32" customFormat="1" ht="24" customHeight="1" spans="1:253">
      <c r="A48" s="334"/>
      <c r="B48" s="343"/>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4"/>
      <c r="CM48" s="334"/>
      <c r="CN48" s="334"/>
      <c r="CO48" s="334"/>
      <c r="CP48" s="334"/>
      <c r="CQ48" s="334"/>
      <c r="CR48" s="334"/>
      <c r="CS48" s="334"/>
      <c r="CT48" s="334"/>
      <c r="CU48" s="334"/>
      <c r="CV48" s="334"/>
      <c r="CW48" s="334"/>
      <c r="CX48" s="334"/>
      <c r="CY48" s="334"/>
      <c r="CZ48" s="334"/>
      <c r="DA48" s="334"/>
      <c r="DB48" s="334"/>
      <c r="DC48" s="334"/>
      <c r="DD48" s="334"/>
      <c r="DE48" s="334"/>
      <c r="DF48" s="334"/>
      <c r="DG48" s="334"/>
      <c r="DH48" s="334"/>
      <c r="DI48" s="334"/>
      <c r="DJ48" s="334"/>
      <c r="DK48" s="334"/>
      <c r="DL48" s="334"/>
      <c r="DM48" s="334"/>
      <c r="DN48" s="334"/>
      <c r="DO48" s="334"/>
      <c r="DP48" s="334"/>
      <c r="DQ48" s="334"/>
      <c r="DR48" s="334"/>
      <c r="DS48" s="334"/>
      <c r="DT48" s="334"/>
      <c r="DU48" s="334"/>
      <c r="DV48" s="334"/>
      <c r="DW48" s="334"/>
      <c r="DX48" s="334"/>
      <c r="DY48" s="334"/>
      <c r="DZ48" s="334"/>
      <c r="EA48" s="334"/>
      <c r="EB48" s="334"/>
      <c r="EC48" s="334"/>
      <c r="ED48" s="334"/>
      <c r="EE48" s="334"/>
      <c r="EF48" s="334"/>
      <c r="EG48" s="334"/>
      <c r="EH48" s="334"/>
      <c r="EI48" s="334"/>
      <c r="EJ48" s="334"/>
      <c r="EK48" s="334"/>
      <c r="EL48" s="334"/>
      <c r="EM48" s="334"/>
      <c r="EN48" s="334"/>
      <c r="EO48" s="334"/>
      <c r="EP48" s="334"/>
      <c r="EQ48" s="334"/>
      <c r="ER48" s="334"/>
      <c r="ES48" s="334"/>
      <c r="ET48" s="334"/>
      <c r="EU48" s="334"/>
      <c r="EV48" s="334"/>
      <c r="EW48" s="334"/>
      <c r="EX48" s="334"/>
      <c r="EY48" s="334"/>
      <c r="EZ48" s="334"/>
      <c r="FA48" s="334"/>
      <c r="FB48" s="334"/>
      <c r="FC48" s="334"/>
      <c r="FD48" s="334"/>
      <c r="FE48" s="334"/>
      <c r="FF48" s="334"/>
      <c r="FG48" s="334"/>
      <c r="FH48" s="334"/>
      <c r="FI48" s="334"/>
      <c r="FJ48" s="334"/>
      <c r="FK48" s="334"/>
      <c r="FL48" s="334"/>
      <c r="FM48" s="334"/>
      <c r="FN48" s="334"/>
      <c r="FO48" s="334"/>
      <c r="FP48" s="334"/>
      <c r="FQ48" s="334"/>
      <c r="FR48" s="334"/>
      <c r="FS48" s="334"/>
      <c r="FT48" s="334"/>
      <c r="FU48" s="334"/>
      <c r="FV48" s="334"/>
      <c r="FW48" s="334"/>
      <c r="FX48" s="334"/>
      <c r="FY48" s="334"/>
      <c r="FZ48" s="334"/>
      <c r="GA48" s="334"/>
      <c r="GB48" s="334"/>
      <c r="GC48" s="334"/>
      <c r="GD48" s="334"/>
      <c r="GE48" s="334"/>
      <c r="GF48" s="334"/>
      <c r="GG48" s="334"/>
      <c r="GH48" s="334"/>
      <c r="GI48" s="334"/>
      <c r="GJ48" s="334"/>
      <c r="GK48" s="334"/>
      <c r="GL48" s="334"/>
      <c r="GM48" s="334"/>
      <c r="GN48" s="334"/>
      <c r="GO48" s="334"/>
      <c r="GP48" s="334"/>
      <c r="GQ48" s="334"/>
      <c r="GR48" s="334"/>
      <c r="GS48" s="334"/>
      <c r="GT48" s="334"/>
      <c r="GU48" s="334"/>
      <c r="GV48" s="334"/>
      <c r="GW48" s="334"/>
      <c r="GX48" s="334"/>
      <c r="GY48" s="334"/>
      <c r="GZ48" s="334"/>
      <c r="HA48" s="334"/>
      <c r="HB48" s="334"/>
      <c r="HC48" s="334"/>
      <c r="HD48" s="334"/>
      <c r="HE48" s="334"/>
      <c r="HF48" s="334"/>
      <c r="HG48" s="334"/>
      <c r="HH48" s="334"/>
      <c r="HI48" s="334"/>
      <c r="HJ48" s="334"/>
      <c r="HK48" s="334"/>
      <c r="HL48" s="334"/>
      <c r="HM48" s="334"/>
      <c r="HN48" s="334"/>
      <c r="HO48" s="334"/>
      <c r="HP48" s="334"/>
      <c r="HQ48" s="334"/>
      <c r="HR48" s="334"/>
      <c r="HS48" s="334"/>
      <c r="HT48" s="334"/>
      <c r="HU48" s="334"/>
      <c r="HV48" s="334"/>
      <c r="HW48" s="334"/>
      <c r="HX48" s="334"/>
      <c r="HY48" s="334"/>
      <c r="HZ48" s="334"/>
      <c r="IA48" s="334"/>
      <c r="IB48" s="334"/>
      <c r="IC48" s="334"/>
      <c r="ID48" s="334"/>
      <c r="IE48" s="334"/>
      <c r="IF48" s="334"/>
      <c r="IG48" s="334"/>
      <c r="IH48" s="334"/>
      <c r="II48" s="334"/>
      <c r="IJ48" s="334"/>
      <c r="IK48" s="334"/>
      <c r="IL48" s="334"/>
      <c r="IM48" s="334"/>
      <c r="IN48" s="334"/>
      <c r="IO48" s="334"/>
      <c r="IP48" s="334"/>
      <c r="IQ48" s="334"/>
      <c r="IR48" s="334"/>
      <c r="IS48" s="334"/>
    </row>
    <row r="49" s="32" customFormat="1" ht="24" customHeight="1" spans="1:253">
      <c r="A49" s="334"/>
      <c r="B49" s="343"/>
      <c r="C49" s="334"/>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4"/>
      <c r="BR49" s="334"/>
      <c r="BS49" s="334"/>
      <c r="BT49" s="334"/>
      <c r="BU49" s="334"/>
      <c r="BV49" s="334"/>
      <c r="BW49" s="334"/>
      <c r="BX49" s="334"/>
      <c r="BY49" s="334"/>
      <c r="BZ49" s="334"/>
      <c r="CA49" s="334"/>
      <c r="CB49" s="334"/>
      <c r="CC49" s="334"/>
      <c r="CD49" s="334"/>
      <c r="CE49" s="334"/>
      <c r="CF49" s="334"/>
      <c r="CG49" s="334"/>
      <c r="CH49" s="334"/>
      <c r="CI49" s="334"/>
      <c r="CJ49" s="334"/>
      <c r="CK49" s="334"/>
      <c r="CL49" s="334"/>
      <c r="CM49" s="334"/>
      <c r="CN49" s="334"/>
      <c r="CO49" s="334"/>
      <c r="CP49" s="334"/>
      <c r="CQ49" s="334"/>
      <c r="CR49" s="334"/>
      <c r="CS49" s="334"/>
      <c r="CT49" s="334"/>
      <c r="CU49" s="334"/>
      <c r="CV49" s="334"/>
      <c r="CW49" s="334"/>
      <c r="CX49" s="334"/>
      <c r="CY49" s="334"/>
      <c r="CZ49" s="334"/>
      <c r="DA49" s="334"/>
      <c r="DB49" s="334"/>
      <c r="DC49" s="334"/>
      <c r="DD49" s="334"/>
      <c r="DE49" s="334"/>
      <c r="DF49" s="334"/>
      <c r="DG49" s="334"/>
      <c r="DH49" s="334"/>
      <c r="DI49" s="334"/>
      <c r="DJ49" s="334"/>
      <c r="DK49" s="334"/>
      <c r="DL49" s="334"/>
      <c r="DM49" s="334"/>
      <c r="DN49" s="334"/>
      <c r="DO49" s="334"/>
      <c r="DP49" s="334"/>
      <c r="DQ49" s="334"/>
      <c r="DR49" s="334"/>
      <c r="DS49" s="334"/>
      <c r="DT49" s="334"/>
      <c r="DU49" s="334"/>
      <c r="DV49" s="334"/>
      <c r="DW49" s="334"/>
      <c r="DX49" s="334"/>
      <c r="DY49" s="334"/>
      <c r="DZ49" s="334"/>
      <c r="EA49" s="334"/>
      <c r="EB49" s="334"/>
      <c r="EC49" s="334"/>
      <c r="ED49" s="334"/>
      <c r="EE49" s="334"/>
      <c r="EF49" s="334"/>
      <c r="EG49" s="334"/>
      <c r="EH49" s="334"/>
      <c r="EI49" s="334"/>
      <c r="EJ49" s="334"/>
      <c r="EK49" s="334"/>
      <c r="EL49" s="334"/>
      <c r="EM49" s="334"/>
      <c r="EN49" s="334"/>
      <c r="EO49" s="334"/>
      <c r="EP49" s="334"/>
      <c r="EQ49" s="334"/>
      <c r="ER49" s="334"/>
      <c r="ES49" s="334"/>
      <c r="ET49" s="334"/>
      <c r="EU49" s="334"/>
      <c r="EV49" s="334"/>
      <c r="EW49" s="334"/>
      <c r="EX49" s="334"/>
      <c r="EY49" s="334"/>
      <c r="EZ49" s="334"/>
      <c r="FA49" s="334"/>
      <c r="FB49" s="334"/>
      <c r="FC49" s="334"/>
      <c r="FD49" s="334"/>
      <c r="FE49" s="334"/>
      <c r="FF49" s="334"/>
      <c r="FG49" s="334"/>
      <c r="FH49" s="334"/>
      <c r="FI49" s="334"/>
      <c r="FJ49" s="334"/>
      <c r="FK49" s="334"/>
      <c r="FL49" s="334"/>
      <c r="FM49" s="334"/>
      <c r="FN49" s="334"/>
      <c r="FO49" s="334"/>
      <c r="FP49" s="334"/>
      <c r="FQ49" s="334"/>
      <c r="FR49" s="334"/>
      <c r="FS49" s="334"/>
      <c r="FT49" s="334"/>
      <c r="FU49" s="334"/>
      <c r="FV49" s="334"/>
      <c r="FW49" s="334"/>
      <c r="FX49" s="334"/>
      <c r="FY49" s="334"/>
      <c r="FZ49" s="334"/>
      <c r="GA49" s="334"/>
      <c r="GB49" s="334"/>
      <c r="GC49" s="334"/>
      <c r="GD49" s="334"/>
      <c r="GE49" s="334"/>
      <c r="GF49" s="334"/>
      <c r="GG49" s="334"/>
      <c r="GH49" s="334"/>
      <c r="GI49" s="334"/>
      <c r="GJ49" s="334"/>
      <c r="GK49" s="334"/>
      <c r="GL49" s="334"/>
      <c r="GM49" s="334"/>
      <c r="GN49" s="334"/>
      <c r="GO49" s="334"/>
      <c r="GP49" s="334"/>
      <c r="GQ49" s="334"/>
      <c r="GR49" s="334"/>
      <c r="GS49" s="334"/>
      <c r="GT49" s="334"/>
      <c r="GU49" s="334"/>
      <c r="GV49" s="334"/>
      <c r="GW49" s="334"/>
      <c r="GX49" s="334"/>
      <c r="GY49" s="334"/>
      <c r="GZ49" s="334"/>
      <c r="HA49" s="334"/>
      <c r="HB49" s="334"/>
      <c r="HC49" s="334"/>
      <c r="HD49" s="334"/>
      <c r="HE49" s="334"/>
      <c r="HF49" s="334"/>
      <c r="HG49" s="334"/>
      <c r="HH49" s="334"/>
      <c r="HI49" s="334"/>
      <c r="HJ49" s="334"/>
      <c r="HK49" s="334"/>
      <c r="HL49" s="334"/>
      <c r="HM49" s="334"/>
      <c r="HN49" s="334"/>
      <c r="HO49" s="334"/>
      <c r="HP49" s="334"/>
      <c r="HQ49" s="334"/>
      <c r="HR49" s="334"/>
      <c r="HS49" s="334"/>
      <c r="HT49" s="334"/>
      <c r="HU49" s="334"/>
      <c r="HV49" s="334"/>
      <c r="HW49" s="334"/>
      <c r="HX49" s="334"/>
      <c r="HY49" s="334"/>
      <c r="HZ49" s="334"/>
      <c r="IA49" s="334"/>
      <c r="IB49" s="334"/>
      <c r="IC49" s="334"/>
      <c r="ID49" s="334"/>
      <c r="IE49" s="334"/>
      <c r="IF49" s="334"/>
      <c r="IG49" s="334"/>
      <c r="IH49" s="334"/>
      <c r="II49" s="334"/>
      <c r="IJ49" s="334"/>
      <c r="IK49" s="334"/>
      <c r="IL49" s="334"/>
      <c r="IM49" s="334"/>
      <c r="IN49" s="334"/>
      <c r="IO49" s="334"/>
      <c r="IP49" s="334"/>
      <c r="IQ49" s="334"/>
      <c r="IR49" s="334"/>
      <c r="IS49" s="334"/>
    </row>
    <row r="50" s="32" customFormat="1" ht="24" customHeight="1" spans="1:253">
      <c r="A50" s="334"/>
      <c r="B50" s="343"/>
      <c r="C50" s="334"/>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4"/>
      <c r="BR50" s="334"/>
      <c r="BS50" s="334"/>
      <c r="BT50" s="334"/>
      <c r="BU50" s="334"/>
      <c r="BV50" s="334"/>
      <c r="BW50" s="334"/>
      <c r="BX50" s="334"/>
      <c r="BY50" s="334"/>
      <c r="BZ50" s="334"/>
      <c r="CA50" s="334"/>
      <c r="CB50" s="334"/>
      <c r="CC50" s="334"/>
      <c r="CD50" s="334"/>
      <c r="CE50" s="334"/>
      <c r="CF50" s="334"/>
      <c r="CG50" s="334"/>
      <c r="CH50" s="334"/>
      <c r="CI50" s="334"/>
      <c r="CJ50" s="334"/>
      <c r="CK50" s="334"/>
      <c r="CL50" s="334"/>
      <c r="CM50" s="334"/>
      <c r="CN50" s="334"/>
      <c r="CO50" s="334"/>
      <c r="CP50" s="334"/>
      <c r="CQ50" s="334"/>
      <c r="CR50" s="334"/>
      <c r="CS50" s="334"/>
      <c r="CT50" s="334"/>
      <c r="CU50" s="334"/>
      <c r="CV50" s="334"/>
      <c r="CW50" s="334"/>
      <c r="CX50" s="334"/>
      <c r="CY50" s="334"/>
      <c r="CZ50" s="334"/>
      <c r="DA50" s="334"/>
      <c r="DB50" s="334"/>
      <c r="DC50" s="334"/>
      <c r="DD50" s="334"/>
      <c r="DE50" s="334"/>
      <c r="DF50" s="334"/>
      <c r="DG50" s="334"/>
      <c r="DH50" s="334"/>
      <c r="DI50" s="334"/>
      <c r="DJ50" s="334"/>
      <c r="DK50" s="334"/>
      <c r="DL50" s="334"/>
      <c r="DM50" s="334"/>
      <c r="DN50" s="334"/>
      <c r="DO50" s="334"/>
      <c r="DP50" s="334"/>
      <c r="DQ50" s="334"/>
      <c r="DR50" s="334"/>
      <c r="DS50" s="334"/>
      <c r="DT50" s="334"/>
      <c r="DU50" s="334"/>
      <c r="DV50" s="334"/>
      <c r="DW50" s="334"/>
      <c r="DX50" s="334"/>
      <c r="DY50" s="334"/>
      <c r="DZ50" s="334"/>
      <c r="EA50" s="334"/>
      <c r="EB50" s="334"/>
      <c r="EC50" s="334"/>
      <c r="ED50" s="334"/>
      <c r="EE50" s="334"/>
      <c r="EF50" s="334"/>
      <c r="EG50" s="334"/>
      <c r="EH50" s="334"/>
      <c r="EI50" s="334"/>
      <c r="EJ50" s="334"/>
      <c r="EK50" s="334"/>
      <c r="EL50" s="334"/>
      <c r="EM50" s="334"/>
      <c r="EN50" s="334"/>
      <c r="EO50" s="334"/>
      <c r="EP50" s="334"/>
      <c r="EQ50" s="334"/>
      <c r="ER50" s="334"/>
      <c r="ES50" s="334"/>
      <c r="ET50" s="334"/>
      <c r="EU50" s="334"/>
      <c r="EV50" s="334"/>
      <c r="EW50" s="334"/>
      <c r="EX50" s="334"/>
      <c r="EY50" s="334"/>
      <c r="EZ50" s="334"/>
      <c r="FA50" s="334"/>
      <c r="FB50" s="334"/>
      <c r="FC50" s="334"/>
      <c r="FD50" s="334"/>
      <c r="FE50" s="334"/>
      <c r="FF50" s="334"/>
      <c r="FG50" s="334"/>
      <c r="FH50" s="334"/>
      <c r="FI50" s="334"/>
      <c r="FJ50" s="334"/>
      <c r="FK50" s="334"/>
      <c r="FL50" s="334"/>
      <c r="FM50" s="334"/>
      <c r="FN50" s="334"/>
      <c r="FO50" s="334"/>
      <c r="FP50" s="334"/>
      <c r="FQ50" s="334"/>
      <c r="FR50" s="334"/>
      <c r="FS50" s="334"/>
      <c r="FT50" s="334"/>
      <c r="FU50" s="334"/>
      <c r="FV50" s="334"/>
      <c r="FW50" s="334"/>
      <c r="FX50" s="334"/>
      <c r="FY50" s="334"/>
      <c r="FZ50" s="334"/>
      <c r="GA50" s="334"/>
      <c r="GB50" s="334"/>
      <c r="GC50" s="334"/>
      <c r="GD50" s="334"/>
      <c r="GE50" s="334"/>
      <c r="GF50" s="334"/>
      <c r="GG50" s="334"/>
      <c r="GH50" s="334"/>
      <c r="GI50" s="334"/>
      <c r="GJ50" s="334"/>
      <c r="GK50" s="334"/>
      <c r="GL50" s="334"/>
      <c r="GM50" s="334"/>
      <c r="GN50" s="334"/>
      <c r="GO50" s="334"/>
      <c r="GP50" s="334"/>
      <c r="GQ50" s="334"/>
      <c r="GR50" s="334"/>
      <c r="GS50" s="334"/>
      <c r="GT50" s="334"/>
      <c r="GU50" s="334"/>
      <c r="GV50" s="334"/>
      <c r="GW50" s="334"/>
      <c r="GX50" s="334"/>
      <c r="GY50" s="334"/>
      <c r="GZ50" s="334"/>
      <c r="HA50" s="334"/>
      <c r="HB50" s="334"/>
      <c r="HC50" s="334"/>
      <c r="HD50" s="334"/>
      <c r="HE50" s="334"/>
      <c r="HF50" s="334"/>
      <c r="HG50" s="334"/>
      <c r="HH50" s="334"/>
      <c r="HI50" s="334"/>
      <c r="HJ50" s="334"/>
      <c r="HK50" s="334"/>
      <c r="HL50" s="334"/>
      <c r="HM50" s="334"/>
      <c r="HN50" s="334"/>
      <c r="HO50" s="334"/>
      <c r="HP50" s="334"/>
      <c r="HQ50" s="334"/>
      <c r="HR50" s="334"/>
      <c r="HS50" s="334"/>
      <c r="HT50" s="334"/>
      <c r="HU50" s="334"/>
      <c r="HV50" s="334"/>
      <c r="HW50" s="334"/>
      <c r="HX50" s="334"/>
      <c r="HY50" s="334"/>
      <c r="HZ50" s="334"/>
      <c r="IA50" s="334"/>
      <c r="IB50" s="334"/>
      <c r="IC50" s="334"/>
      <c r="ID50" s="334"/>
      <c r="IE50" s="334"/>
      <c r="IF50" s="334"/>
      <c r="IG50" s="334"/>
      <c r="IH50" s="334"/>
      <c r="II50" s="334"/>
      <c r="IJ50" s="334"/>
      <c r="IK50" s="334"/>
      <c r="IL50" s="334"/>
      <c r="IM50" s="334"/>
      <c r="IN50" s="334"/>
      <c r="IO50" s="334"/>
      <c r="IP50" s="334"/>
      <c r="IQ50" s="334"/>
      <c r="IR50" s="334"/>
      <c r="IS50" s="334"/>
    </row>
    <row r="51" s="32" customFormat="1" ht="24" customHeight="1" spans="1:253">
      <c r="A51" s="334"/>
      <c r="B51" s="343"/>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4"/>
      <c r="BR51" s="334"/>
      <c r="BS51" s="334"/>
      <c r="BT51" s="334"/>
      <c r="BU51" s="334"/>
      <c r="BV51" s="334"/>
      <c r="BW51" s="334"/>
      <c r="BX51" s="334"/>
      <c r="BY51" s="334"/>
      <c r="BZ51" s="334"/>
      <c r="CA51" s="334"/>
      <c r="CB51" s="334"/>
      <c r="CC51" s="334"/>
      <c r="CD51" s="334"/>
      <c r="CE51" s="334"/>
      <c r="CF51" s="334"/>
      <c r="CG51" s="334"/>
      <c r="CH51" s="334"/>
      <c r="CI51" s="334"/>
      <c r="CJ51" s="334"/>
      <c r="CK51" s="334"/>
      <c r="CL51" s="334"/>
      <c r="CM51" s="334"/>
      <c r="CN51" s="334"/>
      <c r="CO51" s="334"/>
      <c r="CP51" s="334"/>
      <c r="CQ51" s="334"/>
      <c r="CR51" s="334"/>
      <c r="CS51" s="334"/>
      <c r="CT51" s="334"/>
      <c r="CU51" s="334"/>
      <c r="CV51" s="334"/>
      <c r="CW51" s="334"/>
      <c r="CX51" s="334"/>
      <c r="CY51" s="334"/>
      <c r="CZ51" s="334"/>
      <c r="DA51" s="334"/>
      <c r="DB51" s="334"/>
      <c r="DC51" s="334"/>
      <c r="DD51" s="334"/>
      <c r="DE51" s="334"/>
      <c r="DF51" s="334"/>
      <c r="DG51" s="334"/>
      <c r="DH51" s="334"/>
      <c r="DI51" s="334"/>
      <c r="DJ51" s="334"/>
      <c r="DK51" s="334"/>
      <c r="DL51" s="334"/>
      <c r="DM51" s="334"/>
      <c r="DN51" s="334"/>
      <c r="DO51" s="334"/>
      <c r="DP51" s="334"/>
      <c r="DQ51" s="334"/>
      <c r="DR51" s="334"/>
      <c r="DS51" s="334"/>
      <c r="DT51" s="334"/>
      <c r="DU51" s="334"/>
      <c r="DV51" s="334"/>
      <c r="DW51" s="334"/>
      <c r="DX51" s="334"/>
      <c r="DY51" s="334"/>
      <c r="DZ51" s="334"/>
      <c r="EA51" s="334"/>
      <c r="EB51" s="334"/>
      <c r="EC51" s="334"/>
      <c r="ED51" s="334"/>
      <c r="EE51" s="334"/>
      <c r="EF51" s="334"/>
      <c r="EG51" s="334"/>
      <c r="EH51" s="334"/>
      <c r="EI51" s="334"/>
      <c r="EJ51" s="334"/>
      <c r="EK51" s="334"/>
      <c r="EL51" s="334"/>
      <c r="EM51" s="334"/>
      <c r="EN51" s="334"/>
      <c r="EO51" s="334"/>
      <c r="EP51" s="334"/>
      <c r="EQ51" s="334"/>
      <c r="ER51" s="334"/>
      <c r="ES51" s="334"/>
      <c r="ET51" s="334"/>
      <c r="EU51" s="334"/>
      <c r="EV51" s="334"/>
      <c r="EW51" s="334"/>
      <c r="EX51" s="334"/>
      <c r="EY51" s="334"/>
      <c r="EZ51" s="334"/>
      <c r="FA51" s="334"/>
      <c r="FB51" s="334"/>
      <c r="FC51" s="334"/>
      <c r="FD51" s="334"/>
      <c r="FE51" s="334"/>
      <c r="FF51" s="334"/>
      <c r="FG51" s="334"/>
      <c r="FH51" s="334"/>
      <c r="FI51" s="334"/>
      <c r="FJ51" s="334"/>
      <c r="FK51" s="334"/>
      <c r="FL51" s="334"/>
      <c r="FM51" s="334"/>
      <c r="FN51" s="334"/>
      <c r="FO51" s="334"/>
      <c r="FP51" s="334"/>
      <c r="FQ51" s="334"/>
      <c r="FR51" s="334"/>
      <c r="FS51" s="334"/>
      <c r="FT51" s="334"/>
      <c r="FU51" s="334"/>
      <c r="FV51" s="334"/>
      <c r="FW51" s="334"/>
      <c r="FX51" s="334"/>
      <c r="FY51" s="334"/>
      <c r="FZ51" s="334"/>
      <c r="GA51" s="334"/>
      <c r="GB51" s="334"/>
      <c r="GC51" s="334"/>
      <c r="GD51" s="334"/>
      <c r="GE51" s="334"/>
      <c r="GF51" s="334"/>
      <c r="GG51" s="334"/>
      <c r="GH51" s="334"/>
      <c r="GI51" s="334"/>
      <c r="GJ51" s="334"/>
      <c r="GK51" s="334"/>
      <c r="GL51" s="334"/>
      <c r="GM51" s="334"/>
      <c r="GN51" s="334"/>
      <c r="GO51" s="334"/>
      <c r="GP51" s="334"/>
      <c r="GQ51" s="334"/>
      <c r="GR51" s="334"/>
      <c r="GS51" s="334"/>
      <c r="GT51" s="334"/>
      <c r="GU51" s="334"/>
      <c r="GV51" s="334"/>
      <c r="GW51" s="334"/>
      <c r="GX51" s="334"/>
      <c r="GY51" s="334"/>
      <c r="GZ51" s="334"/>
      <c r="HA51" s="334"/>
      <c r="HB51" s="334"/>
      <c r="HC51" s="334"/>
      <c r="HD51" s="334"/>
      <c r="HE51" s="334"/>
      <c r="HF51" s="334"/>
      <c r="HG51" s="334"/>
      <c r="HH51" s="334"/>
      <c r="HI51" s="334"/>
      <c r="HJ51" s="334"/>
      <c r="HK51" s="334"/>
      <c r="HL51" s="334"/>
      <c r="HM51" s="334"/>
      <c r="HN51" s="334"/>
      <c r="HO51" s="334"/>
      <c r="HP51" s="334"/>
      <c r="HQ51" s="334"/>
      <c r="HR51" s="334"/>
      <c r="HS51" s="334"/>
      <c r="HT51" s="334"/>
      <c r="HU51" s="334"/>
      <c r="HV51" s="334"/>
      <c r="HW51" s="334"/>
      <c r="HX51" s="334"/>
      <c r="HY51" s="334"/>
      <c r="HZ51" s="334"/>
      <c r="IA51" s="334"/>
      <c r="IB51" s="334"/>
      <c r="IC51" s="334"/>
      <c r="ID51" s="334"/>
      <c r="IE51" s="334"/>
      <c r="IF51" s="334"/>
      <c r="IG51" s="334"/>
      <c r="IH51" s="334"/>
      <c r="II51" s="334"/>
      <c r="IJ51" s="334"/>
      <c r="IK51" s="334"/>
      <c r="IL51" s="334"/>
      <c r="IM51" s="334"/>
      <c r="IN51" s="334"/>
      <c r="IO51" s="334"/>
      <c r="IP51" s="334"/>
      <c r="IQ51" s="334"/>
      <c r="IR51" s="334"/>
      <c r="IS51" s="334"/>
    </row>
    <row r="52" s="32" customFormat="1" ht="24" customHeight="1" spans="1:253">
      <c r="A52" s="334"/>
      <c r="B52" s="343"/>
      <c r="C52" s="334"/>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4"/>
      <c r="BM52" s="334"/>
      <c r="BN52" s="334"/>
      <c r="BO52" s="334"/>
      <c r="BP52" s="334"/>
      <c r="BQ52" s="334"/>
      <c r="BR52" s="334"/>
      <c r="BS52" s="334"/>
      <c r="BT52" s="334"/>
      <c r="BU52" s="334"/>
      <c r="BV52" s="334"/>
      <c r="BW52" s="334"/>
      <c r="BX52" s="334"/>
      <c r="BY52" s="334"/>
      <c r="BZ52" s="334"/>
      <c r="CA52" s="334"/>
      <c r="CB52" s="334"/>
      <c r="CC52" s="334"/>
      <c r="CD52" s="334"/>
      <c r="CE52" s="334"/>
      <c r="CF52" s="334"/>
      <c r="CG52" s="334"/>
      <c r="CH52" s="334"/>
      <c r="CI52" s="334"/>
      <c r="CJ52" s="334"/>
      <c r="CK52" s="334"/>
      <c r="CL52" s="334"/>
      <c r="CM52" s="334"/>
      <c r="CN52" s="334"/>
      <c r="CO52" s="334"/>
      <c r="CP52" s="334"/>
      <c r="CQ52" s="334"/>
      <c r="CR52" s="334"/>
      <c r="CS52" s="334"/>
      <c r="CT52" s="334"/>
      <c r="CU52" s="334"/>
      <c r="CV52" s="334"/>
      <c r="CW52" s="334"/>
      <c r="CX52" s="334"/>
      <c r="CY52" s="334"/>
      <c r="CZ52" s="334"/>
      <c r="DA52" s="334"/>
      <c r="DB52" s="334"/>
      <c r="DC52" s="334"/>
      <c r="DD52" s="334"/>
      <c r="DE52" s="334"/>
      <c r="DF52" s="334"/>
      <c r="DG52" s="334"/>
      <c r="DH52" s="334"/>
      <c r="DI52" s="334"/>
      <c r="DJ52" s="334"/>
      <c r="DK52" s="334"/>
      <c r="DL52" s="334"/>
      <c r="DM52" s="334"/>
      <c r="DN52" s="334"/>
      <c r="DO52" s="334"/>
      <c r="DP52" s="334"/>
      <c r="DQ52" s="334"/>
      <c r="DR52" s="334"/>
      <c r="DS52" s="334"/>
      <c r="DT52" s="334"/>
      <c r="DU52" s="334"/>
      <c r="DV52" s="334"/>
      <c r="DW52" s="334"/>
      <c r="DX52" s="334"/>
      <c r="DY52" s="334"/>
      <c r="DZ52" s="334"/>
      <c r="EA52" s="334"/>
      <c r="EB52" s="334"/>
      <c r="EC52" s="334"/>
      <c r="ED52" s="334"/>
      <c r="EE52" s="334"/>
      <c r="EF52" s="334"/>
      <c r="EG52" s="334"/>
      <c r="EH52" s="334"/>
      <c r="EI52" s="334"/>
      <c r="EJ52" s="334"/>
      <c r="EK52" s="334"/>
      <c r="EL52" s="334"/>
      <c r="EM52" s="334"/>
      <c r="EN52" s="334"/>
      <c r="EO52" s="334"/>
      <c r="EP52" s="334"/>
      <c r="EQ52" s="334"/>
      <c r="ER52" s="334"/>
      <c r="ES52" s="334"/>
      <c r="ET52" s="334"/>
      <c r="EU52" s="334"/>
      <c r="EV52" s="334"/>
      <c r="EW52" s="334"/>
      <c r="EX52" s="334"/>
      <c r="EY52" s="334"/>
      <c r="EZ52" s="334"/>
      <c r="FA52" s="334"/>
      <c r="FB52" s="334"/>
      <c r="FC52" s="334"/>
      <c r="FD52" s="334"/>
      <c r="FE52" s="334"/>
      <c r="FF52" s="334"/>
      <c r="FG52" s="334"/>
      <c r="FH52" s="334"/>
      <c r="FI52" s="334"/>
      <c r="FJ52" s="334"/>
      <c r="FK52" s="334"/>
      <c r="FL52" s="334"/>
      <c r="FM52" s="334"/>
      <c r="FN52" s="334"/>
      <c r="FO52" s="334"/>
      <c r="FP52" s="334"/>
      <c r="FQ52" s="334"/>
      <c r="FR52" s="334"/>
      <c r="FS52" s="334"/>
      <c r="FT52" s="334"/>
      <c r="FU52" s="334"/>
      <c r="FV52" s="334"/>
      <c r="FW52" s="334"/>
      <c r="FX52" s="334"/>
      <c r="FY52" s="334"/>
      <c r="FZ52" s="334"/>
      <c r="GA52" s="334"/>
      <c r="GB52" s="334"/>
      <c r="GC52" s="334"/>
      <c r="GD52" s="334"/>
      <c r="GE52" s="334"/>
      <c r="GF52" s="334"/>
      <c r="GG52" s="334"/>
      <c r="GH52" s="334"/>
      <c r="GI52" s="334"/>
      <c r="GJ52" s="334"/>
      <c r="GK52" s="334"/>
      <c r="GL52" s="334"/>
      <c r="GM52" s="334"/>
      <c r="GN52" s="334"/>
      <c r="GO52" s="334"/>
      <c r="GP52" s="334"/>
      <c r="GQ52" s="334"/>
      <c r="GR52" s="334"/>
      <c r="GS52" s="334"/>
      <c r="GT52" s="334"/>
      <c r="GU52" s="334"/>
      <c r="GV52" s="334"/>
      <c r="GW52" s="334"/>
      <c r="GX52" s="334"/>
      <c r="GY52" s="334"/>
      <c r="GZ52" s="334"/>
      <c r="HA52" s="334"/>
      <c r="HB52" s="334"/>
      <c r="HC52" s="334"/>
      <c r="HD52" s="334"/>
      <c r="HE52" s="334"/>
      <c r="HF52" s="334"/>
      <c r="HG52" s="334"/>
      <c r="HH52" s="334"/>
      <c r="HI52" s="334"/>
      <c r="HJ52" s="334"/>
      <c r="HK52" s="334"/>
      <c r="HL52" s="334"/>
      <c r="HM52" s="334"/>
      <c r="HN52" s="334"/>
      <c r="HO52" s="334"/>
      <c r="HP52" s="334"/>
      <c r="HQ52" s="334"/>
      <c r="HR52" s="334"/>
      <c r="HS52" s="334"/>
      <c r="HT52" s="334"/>
      <c r="HU52" s="334"/>
      <c r="HV52" s="334"/>
      <c r="HW52" s="334"/>
      <c r="HX52" s="334"/>
      <c r="HY52" s="334"/>
      <c r="HZ52" s="334"/>
      <c r="IA52" s="334"/>
      <c r="IB52" s="334"/>
      <c r="IC52" s="334"/>
      <c r="ID52" s="334"/>
      <c r="IE52" s="334"/>
      <c r="IF52" s="334"/>
      <c r="IG52" s="334"/>
      <c r="IH52" s="334"/>
      <c r="II52" s="334"/>
      <c r="IJ52" s="334"/>
      <c r="IK52" s="334"/>
      <c r="IL52" s="334"/>
      <c r="IM52" s="334"/>
      <c r="IN52" s="334"/>
      <c r="IO52" s="334"/>
      <c r="IP52" s="334"/>
      <c r="IQ52" s="334"/>
      <c r="IR52" s="334"/>
      <c r="IS52" s="334"/>
    </row>
    <row r="53" s="32" customFormat="1" ht="24" customHeight="1" spans="1:253">
      <c r="A53" s="334"/>
      <c r="B53" s="343"/>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34"/>
      <c r="BL53" s="334"/>
      <c r="BM53" s="334"/>
      <c r="BN53" s="334"/>
      <c r="BO53" s="334"/>
      <c r="BP53" s="334"/>
      <c r="BQ53" s="334"/>
      <c r="BR53" s="334"/>
      <c r="BS53" s="334"/>
      <c r="BT53" s="334"/>
      <c r="BU53" s="334"/>
      <c r="BV53" s="334"/>
      <c r="BW53" s="334"/>
      <c r="BX53" s="334"/>
      <c r="BY53" s="334"/>
      <c r="BZ53" s="334"/>
      <c r="CA53" s="334"/>
      <c r="CB53" s="334"/>
      <c r="CC53" s="334"/>
      <c r="CD53" s="334"/>
      <c r="CE53" s="334"/>
      <c r="CF53" s="334"/>
      <c r="CG53" s="334"/>
      <c r="CH53" s="334"/>
      <c r="CI53" s="334"/>
      <c r="CJ53" s="334"/>
      <c r="CK53" s="334"/>
      <c r="CL53" s="334"/>
      <c r="CM53" s="334"/>
      <c r="CN53" s="334"/>
      <c r="CO53" s="334"/>
      <c r="CP53" s="334"/>
      <c r="CQ53" s="334"/>
      <c r="CR53" s="334"/>
      <c r="CS53" s="334"/>
      <c r="CT53" s="334"/>
      <c r="CU53" s="334"/>
      <c r="CV53" s="334"/>
      <c r="CW53" s="334"/>
      <c r="CX53" s="334"/>
      <c r="CY53" s="334"/>
      <c r="CZ53" s="334"/>
      <c r="DA53" s="334"/>
      <c r="DB53" s="334"/>
      <c r="DC53" s="334"/>
      <c r="DD53" s="334"/>
      <c r="DE53" s="334"/>
      <c r="DF53" s="334"/>
      <c r="DG53" s="334"/>
      <c r="DH53" s="334"/>
      <c r="DI53" s="334"/>
      <c r="DJ53" s="334"/>
      <c r="DK53" s="334"/>
      <c r="DL53" s="334"/>
      <c r="DM53" s="334"/>
      <c r="DN53" s="334"/>
      <c r="DO53" s="334"/>
      <c r="DP53" s="334"/>
      <c r="DQ53" s="334"/>
      <c r="DR53" s="334"/>
      <c r="DS53" s="334"/>
      <c r="DT53" s="334"/>
      <c r="DU53" s="334"/>
      <c r="DV53" s="334"/>
      <c r="DW53" s="334"/>
      <c r="DX53" s="334"/>
      <c r="DY53" s="334"/>
      <c r="DZ53" s="334"/>
      <c r="EA53" s="334"/>
      <c r="EB53" s="334"/>
      <c r="EC53" s="334"/>
      <c r="ED53" s="334"/>
      <c r="EE53" s="334"/>
      <c r="EF53" s="334"/>
      <c r="EG53" s="334"/>
      <c r="EH53" s="334"/>
      <c r="EI53" s="334"/>
      <c r="EJ53" s="334"/>
      <c r="EK53" s="334"/>
      <c r="EL53" s="334"/>
      <c r="EM53" s="334"/>
      <c r="EN53" s="334"/>
      <c r="EO53" s="334"/>
      <c r="EP53" s="334"/>
      <c r="EQ53" s="334"/>
      <c r="ER53" s="334"/>
      <c r="ES53" s="334"/>
      <c r="ET53" s="334"/>
      <c r="EU53" s="334"/>
      <c r="EV53" s="334"/>
      <c r="EW53" s="334"/>
      <c r="EX53" s="334"/>
      <c r="EY53" s="334"/>
      <c r="EZ53" s="334"/>
      <c r="FA53" s="334"/>
      <c r="FB53" s="334"/>
      <c r="FC53" s="334"/>
      <c r="FD53" s="334"/>
      <c r="FE53" s="334"/>
      <c r="FF53" s="334"/>
      <c r="FG53" s="334"/>
      <c r="FH53" s="334"/>
      <c r="FI53" s="334"/>
      <c r="FJ53" s="334"/>
      <c r="FK53" s="334"/>
      <c r="FL53" s="334"/>
      <c r="FM53" s="334"/>
      <c r="FN53" s="334"/>
      <c r="FO53" s="334"/>
      <c r="FP53" s="334"/>
      <c r="FQ53" s="334"/>
      <c r="FR53" s="334"/>
      <c r="FS53" s="334"/>
      <c r="FT53" s="334"/>
      <c r="FU53" s="334"/>
      <c r="FV53" s="334"/>
      <c r="FW53" s="334"/>
      <c r="FX53" s="334"/>
      <c r="FY53" s="334"/>
      <c r="FZ53" s="334"/>
      <c r="GA53" s="334"/>
      <c r="GB53" s="334"/>
      <c r="GC53" s="334"/>
      <c r="GD53" s="334"/>
      <c r="GE53" s="334"/>
      <c r="GF53" s="334"/>
      <c r="GG53" s="334"/>
      <c r="GH53" s="334"/>
      <c r="GI53" s="334"/>
      <c r="GJ53" s="334"/>
      <c r="GK53" s="334"/>
      <c r="GL53" s="334"/>
      <c r="GM53" s="334"/>
      <c r="GN53" s="334"/>
      <c r="GO53" s="334"/>
      <c r="GP53" s="334"/>
      <c r="GQ53" s="334"/>
      <c r="GR53" s="334"/>
      <c r="GS53" s="334"/>
      <c r="GT53" s="334"/>
      <c r="GU53" s="334"/>
      <c r="GV53" s="334"/>
      <c r="GW53" s="334"/>
      <c r="GX53" s="334"/>
      <c r="GY53" s="334"/>
      <c r="GZ53" s="334"/>
      <c r="HA53" s="334"/>
      <c r="HB53" s="334"/>
      <c r="HC53" s="334"/>
      <c r="HD53" s="334"/>
      <c r="HE53" s="334"/>
      <c r="HF53" s="334"/>
      <c r="HG53" s="334"/>
      <c r="HH53" s="334"/>
      <c r="HI53" s="334"/>
      <c r="HJ53" s="334"/>
      <c r="HK53" s="334"/>
      <c r="HL53" s="334"/>
      <c r="HM53" s="334"/>
      <c r="HN53" s="334"/>
      <c r="HO53" s="334"/>
      <c r="HP53" s="334"/>
      <c r="HQ53" s="334"/>
      <c r="HR53" s="334"/>
      <c r="HS53" s="334"/>
      <c r="HT53" s="334"/>
      <c r="HU53" s="334"/>
      <c r="HV53" s="334"/>
      <c r="HW53" s="334"/>
      <c r="HX53" s="334"/>
      <c r="HY53" s="334"/>
      <c r="HZ53" s="334"/>
      <c r="IA53" s="334"/>
      <c r="IB53" s="334"/>
      <c r="IC53" s="334"/>
      <c r="ID53" s="334"/>
      <c r="IE53" s="334"/>
      <c r="IF53" s="334"/>
      <c r="IG53" s="334"/>
      <c r="IH53" s="334"/>
      <c r="II53" s="334"/>
      <c r="IJ53" s="334"/>
      <c r="IK53" s="334"/>
      <c r="IL53" s="334"/>
      <c r="IM53" s="334"/>
      <c r="IN53" s="334"/>
      <c r="IO53" s="334"/>
      <c r="IP53" s="334"/>
      <c r="IQ53" s="334"/>
      <c r="IR53" s="334"/>
      <c r="IS53" s="334"/>
    </row>
    <row r="54" s="32" customFormat="1" ht="24" customHeight="1" spans="1:253">
      <c r="A54" s="334"/>
      <c r="B54" s="343"/>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c r="BK54" s="334"/>
      <c r="BL54" s="334"/>
      <c r="BM54" s="334"/>
      <c r="BN54" s="334"/>
      <c r="BO54" s="334"/>
      <c r="BP54" s="334"/>
      <c r="BQ54" s="334"/>
      <c r="BR54" s="334"/>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c r="CP54" s="334"/>
      <c r="CQ54" s="334"/>
      <c r="CR54" s="334"/>
      <c r="CS54" s="334"/>
      <c r="CT54" s="334"/>
      <c r="CU54" s="334"/>
      <c r="CV54" s="334"/>
      <c r="CW54" s="334"/>
      <c r="CX54" s="334"/>
      <c r="CY54" s="334"/>
      <c r="CZ54" s="334"/>
      <c r="DA54" s="334"/>
      <c r="DB54" s="334"/>
      <c r="DC54" s="334"/>
      <c r="DD54" s="334"/>
      <c r="DE54" s="334"/>
      <c r="DF54" s="334"/>
      <c r="DG54" s="334"/>
      <c r="DH54" s="334"/>
      <c r="DI54" s="334"/>
      <c r="DJ54" s="334"/>
      <c r="DK54" s="334"/>
      <c r="DL54" s="334"/>
      <c r="DM54" s="334"/>
      <c r="DN54" s="334"/>
      <c r="DO54" s="334"/>
      <c r="DP54" s="334"/>
      <c r="DQ54" s="334"/>
      <c r="DR54" s="334"/>
      <c r="DS54" s="334"/>
      <c r="DT54" s="334"/>
      <c r="DU54" s="334"/>
      <c r="DV54" s="334"/>
      <c r="DW54" s="334"/>
      <c r="DX54" s="334"/>
      <c r="DY54" s="334"/>
      <c r="DZ54" s="334"/>
      <c r="EA54" s="334"/>
      <c r="EB54" s="334"/>
      <c r="EC54" s="334"/>
      <c r="ED54" s="334"/>
      <c r="EE54" s="334"/>
      <c r="EF54" s="334"/>
      <c r="EG54" s="334"/>
      <c r="EH54" s="334"/>
      <c r="EI54" s="334"/>
      <c r="EJ54" s="334"/>
      <c r="EK54" s="334"/>
      <c r="EL54" s="334"/>
      <c r="EM54" s="334"/>
      <c r="EN54" s="334"/>
      <c r="EO54" s="334"/>
      <c r="EP54" s="334"/>
      <c r="EQ54" s="334"/>
      <c r="ER54" s="334"/>
      <c r="ES54" s="334"/>
      <c r="ET54" s="334"/>
      <c r="EU54" s="334"/>
      <c r="EV54" s="334"/>
      <c r="EW54" s="334"/>
      <c r="EX54" s="334"/>
      <c r="EY54" s="334"/>
      <c r="EZ54" s="334"/>
      <c r="FA54" s="334"/>
      <c r="FB54" s="334"/>
      <c r="FC54" s="334"/>
      <c r="FD54" s="334"/>
      <c r="FE54" s="334"/>
      <c r="FF54" s="334"/>
      <c r="FG54" s="334"/>
      <c r="FH54" s="334"/>
      <c r="FI54" s="334"/>
      <c r="FJ54" s="334"/>
      <c r="FK54" s="334"/>
      <c r="FL54" s="334"/>
      <c r="FM54" s="334"/>
      <c r="FN54" s="334"/>
      <c r="FO54" s="334"/>
      <c r="FP54" s="334"/>
      <c r="FQ54" s="334"/>
      <c r="FR54" s="334"/>
      <c r="FS54" s="334"/>
      <c r="FT54" s="334"/>
      <c r="FU54" s="334"/>
      <c r="FV54" s="334"/>
      <c r="FW54" s="334"/>
      <c r="FX54" s="334"/>
      <c r="FY54" s="334"/>
      <c r="FZ54" s="334"/>
      <c r="GA54" s="334"/>
      <c r="GB54" s="334"/>
      <c r="GC54" s="334"/>
      <c r="GD54" s="334"/>
      <c r="GE54" s="334"/>
      <c r="GF54" s="334"/>
      <c r="GG54" s="334"/>
      <c r="GH54" s="334"/>
      <c r="GI54" s="334"/>
      <c r="GJ54" s="334"/>
      <c r="GK54" s="334"/>
      <c r="GL54" s="334"/>
      <c r="GM54" s="334"/>
      <c r="GN54" s="334"/>
      <c r="GO54" s="334"/>
      <c r="GP54" s="334"/>
      <c r="GQ54" s="334"/>
      <c r="GR54" s="334"/>
      <c r="GS54" s="334"/>
      <c r="GT54" s="334"/>
      <c r="GU54" s="334"/>
      <c r="GV54" s="334"/>
      <c r="GW54" s="334"/>
      <c r="GX54" s="334"/>
      <c r="GY54" s="334"/>
      <c r="GZ54" s="334"/>
      <c r="HA54" s="334"/>
      <c r="HB54" s="334"/>
      <c r="HC54" s="334"/>
      <c r="HD54" s="334"/>
      <c r="HE54" s="334"/>
      <c r="HF54" s="334"/>
      <c r="HG54" s="334"/>
      <c r="HH54" s="334"/>
      <c r="HI54" s="334"/>
      <c r="HJ54" s="334"/>
      <c r="HK54" s="334"/>
      <c r="HL54" s="334"/>
      <c r="HM54" s="334"/>
      <c r="HN54" s="334"/>
      <c r="HO54" s="334"/>
      <c r="HP54" s="334"/>
      <c r="HQ54" s="334"/>
      <c r="HR54" s="334"/>
      <c r="HS54" s="334"/>
      <c r="HT54" s="334"/>
      <c r="HU54" s="334"/>
      <c r="HV54" s="334"/>
      <c r="HW54" s="334"/>
      <c r="HX54" s="334"/>
      <c r="HY54" s="334"/>
      <c r="HZ54" s="334"/>
      <c r="IA54" s="334"/>
      <c r="IB54" s="334"/>
      <c r="IC54" s="334"/>
      <c r="ID54" s="334"/>
      <c r="IE54" s="334"/>
      <c r="IF54" s="334"/>
      <c r="IG54" s="334"/>
      <c r="IH54" s="334"/>
      <c r="II54" s="334"/>
      <c r="IJ54" s="334"/>
      <c r="IK54" s="334"/>
      <c r="IL54" s="334"/>
      <c r="IM54" s="334"/>
      <c r="IN54" s="334"/>
      <c r="IO54" s="334"/>
      <c r="IP54" s="334"/>
      <c r="IQ54" s="334"/>
      <c r="IR54" s="334"/>
      <c r="IS54" s="334"/>
    </row>
    <row r="55" s="32" customFormat="1" ht="24" customHeight="1" spans="1:253">
      <c r="A55" s="334"/>
      <c r="B55" s="343"/>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c r="BL55" s="334"/>
      <c r="BM55" s="334"/>
      <c r="BN55" s="334"/>
      <c r="BO55" s="334"/>
      <c r="BP55" s="334"/>
      <c r="BQ55" s="334"/>
      <c r="BR55" s="334"/>
      <c r="BS55" s="334"/>
      <c r="BT55" s="334"/>
      <c r="BU55" s="334"/>
      <c r="BV55" s="334"/>
      <c r="BW55" s="334"/>
      <c r="BX55" s="334"/>
      <c r="BY55" s="334"/>
      <c r="BZ55" s="334"/>
      <c r="CA55" s="334"/>
      <c r="CB55" s="334"/>
      <c r="CC55" s="334"/>
      <c r="CD55" s="334"/>
      <c r="CE55" s="334"/>
      <c r="CF55" s="334"/>
      <c r="CG55" s="334"/>
      <c r="CH55" s="334"/>
      <c r="CI55" s="334"/>
      <c r="CJ55" s="334"/>
      <c r="CK55" s="334"/>
      <c r="CL55" s="334"/>
      <c r="CM55" s="334"/>
      <c r="CN55" s="334"/>
      <c r="CO55" s="334"/>
      <c r="CP55" s="334"/>
      <c r="CQ55" s="334"/>
      <c r="CR55" s="334"/>
      <c r="CS55" s="334"/>
      <c r="CT55" s="334"/>
      <c r="CU55" s="334"/>
      <c r="CV55" s="334"/>
      <c r="CW55" s="334"/>
      <c r="CX55" s="334"/>
      <c r="CY55" s="334"/>
      <c r="CZ55" s="334"/>
      <c r="DA55" s="334"/>
      <c r="DB55" s="334"/>
      <c r="DC55" s="334"/>
      <c r="DD55" s="334"/>
      <c r="DE55" s="334"/>
      <c r="DF55" s="334"/>
      <c r="DG55" s="334"/>
      <c r="DH55" s="334"/>
      <c r="DI55" s="334"/>
      <c r="DJ55" s="334"/>
      <c r="DK55" s="334"/>
      <c r="DL55" s="334"/>
      <c r="DM55" s="334"/>
      <c r="DN55" s="334"/>
      <c r="DO55" s="334"/>
      <c r="DP55" s="334"/>
      <c r="DQ55" s="334"/>
      <c r="DR55" s="334"/>
      <c r="DS55" s="334"/>
      <c r="DT55" s="334"/>
      <c r="DU55" s="334"/>
      <c r="DV55" s="334"/>
      <c r="DW55" s="334"/>
      <c r="DX55" s="334"/>
      <c r="DY55" s="334"/>
      <c r="DZ55" s="334"/>
      <c r="EA55" s="334"/>
      <c r="EB55" s="334"/>
      <c r="EC55" s="334"/>
      <c r="ED55" s="334"/>
      <c r="EE55" s="334"/>
      <c r="EF55" s="334"/>
      <c r="EG55" s="334"/>
      <c r="EH55" s="334"/>
      <c r="EI55" s="334"/>
      <c r="EJ55" s="334"/>
      <c r="EK55" s="334"/>
      <c r="EL55" s="334"/>
      <c r="EM55" s="334"/>
      <c r="EN55" s="334"/>
      <c r="EO55" s="334"/>
      <c r="EP55" s="334"/>
      <c r="EQ55" s="334"/>
      <c r="ER55" s="334"/>
      <c r="ES55" s="334"/>
      <c r="ET55" s="334"/>
      <c r="EU55" s="334"/>
      <c r="EV55" s="334"/>
      <c r="EW55" s="334"/>
      <c r="EX55" s="334"/>
      <c r="EY55" s="334"/>
      <c r="EZ55" s="334"/>
      <c r="FA55" s="334"/>
      <c r="FB55" s="334"/>
      <c r="FC55" s="334"/>
      <c r="FD55" s="334"/>
      <c r="FE55" s="334"/>
      <c r="FF55" s="334"/>
      <c r="FG55" s="334"/>
      <c r="FH55" s="334"/>
      <c r="FI55" s="334"/>
      <c r="FJ55" s="334"/>
      <c r="FK55" s="334"/>
      <c r="FL55" s="334"/>
      <c r="FM55" s="334"/>
      <c r="FN55" s="334"/>
      <c r="FO55" s="334"/>
      <c r="FP55" s="334"/>
      <c r="FQ55" s="334"/>
      <c r="FR55" s="334"/>
      <c r="FS55" s="334"/>
      <c r="FT55" s="334"/>
      <c r="FU55" s="334"/>
      <c r="FV55" s="334"/>
      <c r="FW55" s="334"/>
      <c r="FX55" s="334"/>
      <c r="FY55" s="334"/>
      <c r="FZ55" s="334"/>
      <c r="GA55" s="334"/>
      <c r="GB55" s="334"/>
      <c r="GC55" s="334"/>
      <c r="GD55" s="334"/>
      <c r="GE55" s="334"/>
      <c r="GF55" s="334"/>
      <c r="GG55" s="334"/>
      <c r="GH55" s="334"/>
      <c r="GI55" s="334"/>
      <c r="GJ55" s="334"/>
      <c r="GK55" s="334"/>
      <c r="GL55" s="334"/>
      <c r="GM55" s="334"/>
      <c r="GN55" s="334"/>
      <c r="GO55" s="334"/>
      <c r="GP55" s="334"/>
      <c r="GQ55" s="334"/>
      <c r="GR55" s="334"/>
      <c r="GS55" s="334"/>
      <c r="GT55" s="334"/>
      <c r="GU55" s="334"/>
      <c r="GV55" s="334"/>
      <c r="GW55" s="334"/>
      <c r="GX55" s="334"/>
      <c r="GY55" s="334"/>
      <c r="GZ55" s="334"/>
      <c r="HA55" s="334"/>
      <c r="HB55" s="334"/>
      <c r="HC55" s="334"/>
      <c r="HD55" s="334"/>
      <c r="HE55" s="334"/>
      <c r="HF55" s="334"/>
      <c r="HG55" s="334"/>
      <c r="HH55" s="334"/>
      <c r="HI55" s="334"/>
      <c r="HJ55" s="334"/>
      <c r="HK55" s="334"/>
      <c r="HL55" s="334"/>
      <c r="HM55" s="334"/>
      <c r="HN55" s="334"/>
      <c r="HO55" s="334"/>
      <c r="HP55" s="334"/>
      <c r="HQ55" s="334"/>
      <c r="HR55" s="334"/>
      <c r="HS55" s="334"/>
      <c r="HT55" s="334"/>
      <c r="HU55" s="334"/>
      <c r="HV55" s="334"/>
      <c r="HW55" s="334"/>
      <c r="HX55" s="334"/>
      <c r="HY55" s="334"/>
      <c r="HZ55" s="334"/>
      <c r="IA55" s="334"/>
      <c r="IB55" s="334"/>
      <c r="IC55" s="334"/>
      <c r="ID55" s="334"/>
      <c r="IE55" s="334"/>
      <c r="IF55" s="334"/>
      <c r="IG55" s="334"/>
      <c r="IH55" s="334"/>
      <c r="II55" s="334"/>
      <c r="IJ55" s="334"/>
      <c r="IK55" s="334"/>
      <c r="IL55" s="334"/>
      <c r="IM55" s="334"/>
      <c r="IN55" s="334"/>
      <c r="IO55" s="334"/>
      <c r="IP55" s="334"/>
      <c r="IQ55" s="334"/>
      <c r="IR55" s="334"/>
      <c r="IS55" s="334"/>
    </row>
    <row r="56" s="32" customFormat="1" ht="24" customHeight="1" spans="1:253">
      <c r="A56" s="334"/>
      <c r="B56" s="343"/>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4"/>
      <c r="BR56" s="334"/>
      <c r="BS56" s="334"/>
      <c r="BT56" s="334"/>
      <c r="BU56" s="334"/>
      <c r="BV56" s="334"/>
      <c r="BW56" s="334"/>
      <c r="BX56" s="334"/>
      <c r="BY56" s="334"/>
      <c r="BZ56" s="334"/>
      <c r="CA56" s="334"/>
      <c r="CB56" s="334"/>
      <c r="CC56" s="334"/>
      <c r="CD56" s="334"/>
      <c r="CE56" s="334"/>
      <c r="CF56" s="334"/>
      <c r="CG56" s="334"/>
      <c r="CH56" s="334"/>
      <c r="CI56" s="334"/>
      <c r="CJ56" s="334"/>
      <c r="CK56" s="334"/>
      <c r="CL56" s="334"/>
      <c r="CM56" s="334"/>
      <c r="CN56" s="334"/>
      <c r="CO56" s="334"/>
      <c r="CP56" s="334"/>
      <c r="CQ56" s="334"/>
      <c r="CR56" s="334"/>
      <c r="CS56" s="334"/>
      <c r="CT56" s="334"/>
      <c r="CU56" s="334"/>
      <c r="CV56" s="334"/>
      <c r="CW56" s="334"/>
      <c r="CX56" s="334"/>
      <c r="CY56" s="334"/>
      <c r="CZ56" s="334"/>
      <c r="DA56" s="334"/>
      <c r="DB56" s="334"/>
      <c r="DC56" s="334"/>
      <c r="DD56" s="334"/>
      <c r="DE56" s="334"/>
      <c r="DF56" s="334"/>
      <c r="DG56" s="334"/>
      <c r="DH56" s="334"/>
      <c r="DI56" s="334"/>
      <c r="DJ56" s="334"/>
      <c r="DK56" s="334"/>
      <c r="DL56" s="334"/>
      <c r="DM56" s="334"/>
      <c r="DN56" s="334"/>
      <c r="DO56" s="334"/>
      <c r="DP56" s="334"/>
      <c r="DQ56" s="334"/>
      <c r="DR56" s="334"/>
      <c r="DS56" s="334"/>
      <c r="DT56" s="334"/>
      <c r="DU56" s="334"/>
      <c r="DV56" s="334"/>
      <c r="DW56" s="334"/>
      <c r="DX56" s="334"/>
      <c r="DY56" s="334"/>
      <c r="DZ56" s="334"/>
      <c r="EA56" s="334"/>
      <c r="EB56" s="334"/>
      <c r="EC56" s="334"/>
      <c r="ED56" s="334"/>
      <c r="EE56" s="334"/>
      <c r="EF56" s="334"/>
      <c r="EG56" s="334"/>
      <c r="EH56" s="334"/>
      <c r="EI56" s="334"/>
      <c r="EJ56" s="334"/>
      <c r="EK56" s="334"/>
      <c r="EL56" s="334"/>
      <c r="EM56" s="334"/>
      <c r="EN56" s="334"/>
      <c r="EO56" s="334"/>
      <c r="EP56" s="334"/>
      <c r="EQ56" s="334"/>
      <c r="ER56" s="334"/>
      <c r="ES56" s="334"/>
      <c r="ET56" s="334"/>
      <c r="EU56" s="334"/>
      <c r="EV56" s="334"/>
      <c r="EW56" s="334"/>
      <c r="EX56" s="334"/>
      <c r="EY56" s="334"/>
      <c r="EZ56" s="334"/>
      <c r="FA56" s="334"/>
      <c r="FB56" s="334"/>
      <c r="FC56" s="334"/>
      <c r="FD56" s="334"/>
      <c r="FE56" s="334"/>
      <c r="FF56" s="334"/>
      <c r="FG56" s="334"/>
      <c r="FH56" s="334"/>
      <c r="FI56" s="334"/>
      <c r="FJ56" s="334"/>
      <c r="FK56" s="334"/>
      <c r="FL56" s="334"/>
      <c r="FM56" s="334"/>
      <c r="FN56" s="334"/>
      <c r="FO56" s="334"/>
      <c r="FP56" s="334"/>
      <c r="FQ56" s="334"/>
      <c r="FR56" s="334"/>
      <c r="FS56" s="334"/>
      <c r="FT56" s="334"/>
      <c r="FU56" s="334"/>
      <c r="FV56" s="334"/>
      <c r="FW56" s="334"/>
      <c r="FX56" s="334"/>
      <c r="FY56" s="334"/>
      <c r="FZ56" s="334"/>
      <c r="GA56" s="334"/>
      <c r="GB56" s="334"/>
      <c r="GC56" s="334"/>
      <c r="GD56" s="334"/>
      <c r="GE56" s="334"/>
      <c r="GF56" s="334"/>
      <c r="GG56" s="334"/>
      <c r="GH56" s="334"/>
      <c r="GI56" s="334"/>
      <c r="GJ56" s="334"/>
      <c r="GK56" s="334"/>
      <c r="GL56" s="334"/>
      <c r="GM56" s="334"/>
      <c r="GN56" s="334"/>
      <c r="GO56" s="334"/>
      <c r="GP56" s="334"/>
      <c r="GQ56" s="334"/>
      <c r="GR56" s="334"/>
      <c r="GS56" s="334"/>
      <c r="GT56" s="334"/>
      <c r="GU56" s="334"/>
      <c r="GV56" s="334"/>
      <c r="GW56" s="334"/>
      <c r="GX56" s="334"/>
      <c r="GY56" s="334"/>
      <c r="GZ56" s="334"/>
      <c r="HA56" s="334"/>
      <c r="HB56" s="334"/>
      <c r="HC56" s="334"/>
      <c r="HD56" s="334"/>
      <c r="HE56" s="334"/>
      <c r="HF56" s="334"/>
      <c r="HG56" s="334"/>
      <c r="HH56" s="334"/>
      <c r="HI56" s="334"/>
      <c r="HJ56" s="334"/>
      <c r="HK56" s="334"/>
      <c r="HL56" s="334"/>
      <c r="HM56" s="334"/>
      <c r="HN56" s="334"/>
      <c r="HO56" s="334"/>
      <c r="HP56" s="334"/>
      <c r="HQ56" s="334"/>
      <c r="HR56" s="334"/>
      <c r="HS56" s="334"/>
      <c r="HT56" s="334"/>
      <c r="HU56" s="334"/>
      <c r="HV56" s="334"/>
      <c r="HW56" s="334"/>
      <c r="HX56" s="334"/>
      <c r="HY56" s="334"/>
      <c r="HZ56" s="334"/>
      <c r="IA56" s="334"/>
      <c r="IB56" s="334"/>
      <c r="IC56" s="334"/>
      <c r="ID56" s="334"/>
      <c r="IE56" s="334"/>
      <c r="IF56" s="334"/>
      <c r="IG56" s="334"/>
      <c r="IH56" s="334"/>
      <c r="II56" s="334"/>
      <c r="IJ56" s="334"/>
      <c r="IK56" s="334"/>
      <c r="IL56" s="334"/>
      <c r="IM56" s="334"/>
      <c r="IN56" s="334"/>
      <c r="IO56" s="334"/>
      <c r="IP56" s="334"/>
      <c r="IQ56" s="334"/>
      <c r="IR56" s="334"/>
      <c r="IS56" s="334"/>
    </row>
    <row r="57" s="32" customFormat="1" ht="24" customHeight="1" spans="1:253">
      <c r="A57" s="334"/>
      <c r="B57" s="343"/>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c r="CT57" s="334"/>
      <c r="CU57" s="334"/>
      <c r="CV57" s="334"/>
      <c r="CW57" s="334"/>
      <c r="CX57" s="334"/>
      <c r="CY57" s="334"/>
      <c r="CZ57" s="334"/>
      <c r="DA57" s="334"/>
      <c r="DB57" s="334"/>
      <c r="DC57" s="334"/>
      <c r="DD57" s="334"/>
      <c r="DE57" s="334"/>
      <c r="DF57" s="334"/>
      <c r="DG57" s="334"/>
      <c r="DH57" s="334"/>
      <c r="DI57" s="334"/>
      <c r="DJ57" s="334"/>
      <c r="DK57" s="334"/>
      <c r="DL57" s="334"/>
      <c r="DM57" s="334"/>
      <c r="DN57" s="334"/>
      <c r="DO57" s="334"/>
      <c r="DP57" s="334"/>
      <c r="DQ57" s="334"/>
      <c r="DR57" s="334"/>
      <c r="DS57" s="334"/>
      <c r="DT57" s="334"/>
      <c r="DU57" s="334"/>
      <c r="DV57" s="334"/>
      <c r="DW57" s="334"/>
      <c r="DX57" s="334"/>
      <c r="DY57" s="334"/>
      <c r="DZ57" s="334"/>
      <c r="EA57" s="334"/>
      <c r="EB57" s="334"/>
      <c r="EC57" s="334"/>
      <c r="ED57" s="334"/>
      <c r="EE57" s="334"/>
      <c r="EF57" s="334"/>
      <c r="EG57" s="334"/>
      <c r="EH57" s="334"/>
      <c r="EI57" s="334"/>
      <c r="EJ57" s="334"/>
      <c r="EK57" s="334"/>
      <c r="EL57" s="334"/>
      <c r="EM57" s="334"/>
      <c r="EN57" s="334"/>
      <c r="EO57" s="334"/>
      <c r="EP57" s="334"/>
      <c r="EQ57" s="334"/>
      <c r="ER57" s="334"/>
      <c r="ES57" s="334"/>
      <c r="ET57" s="334"/>
      <c r="EU57" s="334"/>
      <c r="EV57" s="334"/>
      <c r="EW57" s="334"/>
      <c r="EX57" s="334"/>
      <c r="EY57" s="334"/>
      <c r="EZ57" s="334"/>
      <c r="FA57" s="334"/>
      <c r="FB57" s="334"/>
      <c r="FC57" s="334"/>
      <c r="FD57" s="334"/>
      <c r="FE57" s="334"/>
      <c r="FF57" s="334"/>
      <c r="FG57" s="334"/>
      <c r="FH57" s="334"/>
      <c r="FI57" s="334"/>
      <c r="FJ57" s="334"/>
      <c r="FK57" s="334"/>
      <c r="FL57" s="334"/>
      <c r="FM57" s="334"/>
      <c r="FN57" s="334"/>
      <c r="FO57" s="334"/>
      <c r="FP57" s="334"/>
      <c r="FQ57" s="334"/>
      <c r="FR57" s="334"/>
      <c r="FS57" s="334"/>
      <c r="FT57" s="334"/>
      <c r="FU57" s="334"/>
      <c r="FV57" s="334"/>
      <c r="FW57" s="334"/>
      <c r="FX57" s="334"/>
      <c r="FY57" s="334"/>
      <c r="FZ57" s="334"/>
      <c r="GA57" s="334"/>
      <c r="GB57" s="334"/>
      <c r="GC57" s="334"/>
      <c r="GD57" s="334"/>
      <c r="GE57" s="334"/>
      <c r="GF57" s="334"/>
      <c r="GG57" s="334"/>
      <c r="GH57" s="334"/>
      <c r="GI57" s="334"/>
      <c r="GJ57" s="334"/>
      <c r="GK57" s="334"/>
      <c r="GL57" s="334"/>
      <c r="GM57" s="334"/>
      <c r="GN57" s="334"/>
      <c r="GO57" s="334"/>
      <c r="GP57" s="334"/>
      <c r="GQ57" s="334"/>
      <c r="GR57" s="334"/>
      <c r="GS57" s="334"/>
      <c r="GT57" s="334"/>
      <c r="GU57" s="334"/>
      <c r="GV57" s="334"/>
      <c r="GW57" s="334"/>
      <c r="GX57" s="334"/>
      <c r="GY57" s="334"/>
      <c r="GZ57" s="334"/>
      <c r="HA57" s="334"/>
      <c r="HB57" s="334"/>
      <c r="HC57" s="334"/>
      <c r="HD57" s="334"/>
      <c r="HE57" s="334"/>
      <c r="HF57" s="334"/>
      <c r="HG57" s="334"/>
      <c r="HH57" s="334"/>
      <c r="HI57" s="334"/>
      <c r="HJ57" s="334"/>
      <c r="HK57" s="334"/>
      <c r="HL57" s="334"/>
      <c r="HM57" s="334"/>
      <c r="HN57" s="334"/>
      <c r="HO57" s="334"/>
      <c r="HP57" s="334"/>
      <c r="HQ57" s="334"/>
      <c r="HR57" s="334"/>
      <c r="HS57" s="334"/>
      <c r="HT57" s="334"/>
      <c r="HU57" s="334"/>
      <c r="HV57" s="334"/>
      <c r="HW57" s="334"/>
      <c r="HX57" s="334"/>
      <c r="HY57" s="334"/>
      <c r="HZ57" s="334"/>
      <c r="IA57" s="334"/>
      <c r="IB57" s="334"/>
      <c r="IC57" s="334"/>
      <c r="ID57" s="334"/>
      <c r="IE57" s="334"/>
      <c r="IF57" s="334"/>
      <c r="IG57" s="334"/>
      <c r="IH57" s="334"/>
      <c r="II57" s="334"/>
      <c r="IJ57" s="334"/>
      <c r="IK57" s="334"/>
      <c r="IL57" s="334"/>
      <c r="IM57" s="334"/>
      <c r="IN57" s="334"/>
      <c r="IO57" s="334"/>
      <c r="IP57" s="334"/>
      <c r="IQ57" s="334"/>
      <c r="IR57" s="334"/>
      <c r="IS57" s="334"/>
    </row>
    <row r="58" s="32" customFormat="1" ht="24" customHeight="1" spans="1:253">
      <c r="A58" s="334"/>
      <c r="B58" s="343"/>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c r="BH58" s="334"/>
      <c r="BI58" s="334"/>
      <c r="BJ58" s="334"/>
      <c r="BK58" s="334"/>
      <c r="BL58" s="334"/>
      <c r="BM58" s="334"/>
      <c r="BN58" s="334"/>
      <c r="BO58" s="334"/>
      <c r="BP58" s="334"/>
      <c r="BQ58" s="334"/>
      <c r="BR58" s="334"/>
      <c r="BS58" s="334"/>
      <c r="BT58" s="334"/>
      <c r="BU58" s="334"/>
      <c r="BV58" s="334"/>
      <c r="BW58" s="334"/>
      <c r="BX58" s="334"/>
      <c r="BY58" s="334"/>
      <c r="BZ58" s="334"/>
      <c r="CA58" s="334"/>
      <c r="CB58" s="334"/>
      <c r="CC58" s="334"/>
      <c r="CD58" s="334"/>
      <c r="CE58" s="334"/>
      <c r="CF58" s="334"/>
      <c r="CG58" s="334"/>
      <c r="CH58" s="334"/>
      <c r="CI58" s="334"/>
      <c r="CJ58" s="334"/>
      <c r="CK58" s="334"/>
      <c r="CL58" s="334"/>
      <c r="CM58" s="334"/>
      <c r="CN58" s="334"/>
      <c r="CO58" s="334"/>
      <c r="CP58" s="334"/>
      <c r="CQ58" s="334"/>
      <c r="CR58" s="334"/>
      <c r="CS58" s="334"/>
      <c r="CT58" s="334"/>
      <c r="CU58" s="334"/>
      <c r="CV58" s="334"/>
      <c r="CW58" s="334"/>
      <c r="CX58" s="334"/>
      <c r="CY58" s="334"/>
      <c r="CZ58" s="334"/>
      <c r="DA58" s="334"/>
      <c r="DB58" s="334"/>
      <c r="DC58" s="334"/>
      <c r="DD58" s="334"/>
      <c r="DE58" s="334"/>
      <c r="DF58" s="334"/>
      <c r="DG58" s="334"/>
      <c r="DH58" s="334"/>
      <c r="DI58" s="334"/>
      <c r="DJ58" s="334"/>
      <c r="DK58" s="334"/>
      <c r="DL58" s="334"/>
      <c r="DM58" s="334"/>
      <c r="DN58" s="334"/>
      <c r="DO58" s="334"/>
      <c r="DP58" s="334"/>
      <c r="DQ58" s="334"/>
      <c r="DR58" s="334"/>
      <c r="DS58" s="334"/>
      <c r="DT58" s="334"/>
      <c r="DU58" s="334"/>
      <c r="DV58" s="334"/>
      <c r="DW58" s="334"/>
      <c r="DX58" s="334"/>
      <c r="DY58" s="334"/>
      <c r="DZ58" s="334"/>
      <c r="EA58" s="334"/>
      <c r="EB58" s="334"/>
      <c r="EC58" s="334"/>
      <c r="ED58" s="334"/>
      <c r="EE58" s="334"/>
      <c r="EF58" s="334"/>
      <c r="EG58" s="334"/>
      <c r="EH58" s="334"/>
      <c r="EI58" s="334"/>
      <c r="EJ58" s="334"/>
      <c r="EK58" s="334"/>
      <c r="EL58" s="334"/>
      <c r="EM58" s="334"/>
      <c r="EN58" s="334"/>
      <c r="EO58" s="334"/>
      <c r="EP58" s="334"/>
      <c r="EQ58" s="334"/>
      <c r="ER58" s="334"/>
      <c r="ES58" s="334"/>
      <c r="ET58" s="334"/>
      <c r="EU58" s="334"/>
      <c r="EV58" s="334"/>
      <c r="EW58" s="334"/>
      <c r="EX58" s="334"/>
      <c r="EY58" s="334"/>
      <c r="EZ58" s="334"/>
      <c r="FA58" s="334"/>
      <c r="FB58" s="334"/>
      <c r="FC58" s="334"/>
      <c r="FD58" s="334"/>
      <c r="FE58" s="334"/>
      <c r="FF58" s="334"/>
      <c r="FG58" s="334"/>
      <c r="FH58" s="334"/>
      <c r="FI58" s="334"/>
      <c r="FJ58" s="334"/>
      <c r="FK58" s="334"/>
      <c r="FL58" s="334"/>
      <c r="FM58" s="334"/>
      <c r="FN58" s="334"/>
      <c r="FO58" s="334"/>
      <c r="FP58" s="334"/>
      <c r="FQ58" s="334"/>
      <c r="FR58" s="334"/>
      <c r="FS58" s="334"/>
      <c r="FT58" s="334"/>
      <c r="FU58" s="334"/>
      <c r="FV58" s="334"/>
      <c r="FW58" s="334"/>
      <c r="FX58" s="334"/>
      <c r="FY58" s="334"/>
      <c r="FZ58" s="334"/>
      <c r="GA58" s="334"/>
      <c r="GB58" s="334"/>
      <c r="GC58" s="334"/>
      <c r="GD58" s="334"/>
      <c r="GE58" s="334"/>
      <c r="GF58" s="334"/>
      <c r="GG58" s="334"/>
      <c r="GH58" s="334"/>
      <c r="GI58" s="334"/>
      <c r="GJ58" s="334"/>
      <c r="GK58" s="334"/>
      <c r="GL58" s="334"/>
      <c r="GM58" s="334"/>
      <c r="GN58" s="334"/>
      <c r="GO58" s="334"/>
      <c r="GP58" s="334"/>
      <c r="GQ58" s="334"/>
      <c r="GR58" s="334"/>
      <c r="GS58" s="334"/>
      <c r="GT58" s="334"/>
      <c r="GU58" s="334"/>
      <c r="GV58" s="334"/>
      <c r="GW58" s="334"/>
      <c r="GX58" s="334"/>
      <c r="GY58" s="334"/>
      <c r="GZ58" s="334"/>
      <c r="HA58" s="334"/>
      <c r="HB58" s="334"/>
      <c r="HC58" s="334"/>
      <c r="HD58" s="334"/>
      <c r="HE58" s="334"/>
      <c r="HF58" s="334"/>
      <c r="HG58" s="334"/>
      <c r="HH58" s="334"/>
      <c r="HI58" s="334"/>
      <c r="HJ58" s="334"/>
      <c r="HK58" s="334"/>
      <c r="HL58" s="334"/>
      <c r="HM58" s="334"/>
      <c r="HN58" s="334"/>
      <c r="HO58" s="334"/>
      <c r="HP58" s="334"/>
      <c r="HQ58" s="334"/>
      <c r="HR58" s="334"/>
      <c r="HS58" s="334"/>
      <c r="HT58" s="334"/>
      <c r="HU58" s="334"/>
      <c r="HV58" s="334"/>
      <c r="HW58" s="334"/>
      <c r="HX58" s="334"/>
      <c r="HY58" s="334"/>
      <c r="HZ58" s="334"/>
      <c r="IA58" s="334"/>
      <c r="IB58" s="334"/>
      <c r="IC58" s="334"/>
      <c r="ID58" s="334"/>
      <c r="IE58" s="334"/>
      <c r="IF58" s="334"/>
      <c r="IG58" s="334"/>
      <c r="IH58" s="334"/>
      <c r="II58" s="334"/>
      <c r="IJ58" s="334"/>
      <c r="IK58" s="334"/>
      <c r="IL58" s="334"/>
      <c r="IM58" s="334"/>
      <c r="IN58" s="334"/>
      <c r="IO58" s="334"/>
      <c r="IP58" s="334"/>
      <c r="IQ58" s="334"/>
      <c r="IR58" s="334"/>
      <c r="IS58" s="334"/>
    </row>
    <row r="59" s="32" customFormat="1" ht="24" customHeight="1" spans="1:253">
      <c r="A59" s="334"/>
      <c r="B59" s="343"/>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c r="CT59" s="334"/>
      <c r="CU59" s="334"/>
      <c r="CV59" s="334"/>
      <c r="CW59" s="334"/>
      <c r="CX59" s="334"/>
      <c r="CY59" s="334"/>
      <c r="CZ59" s="334"/>
      <c r="DA59" s="334"/>
      <c r="DB59" s="334"/>
      <c r="DC59" s="334"/>
      <c r="DD59" s="334"/>
      <c r="DE59" s="334"/>
      <c r="DF59" s="334"/>
      <c r="DG59" s="334"/>
      <c r="DH59" s="334"/>
      <c r="DI59" s="334"/>
      <c r="DJ59" s="334"/>
      <c r="DK59" s="334"/>
      <c r="DL59" s="334"/>
      <c r="DM59" s="334"/>
      <c r="DN59" s="334"/>
      <c r="DO59" s="334"/>
      <c r="DP59" s="334"/>
      <c r="DQ59" s="334"/>
      <c r="DR59" s="334"/>
      <c r="DS59" s="334"/>
      <c r="DT59" s="334"/>
      <c r="DU59" s="334"/>
      <c r="DV59" s="334"/>
      <c r="DW59" s="334"/>
      <c r="DX59" s="334"/>
      <c r="DY59" s="334"/>
      <c r="DZ59" s="334"/>
      <c r="EA59" s="334"/>
      <c r="EB59" s="334"/>
      <c r="EC59" s="334"/>
      <c r="ED59" s="334"/>
      <c r="EE59" s="334"/>
      <c r="EF59" s="334"/>
      <c r="EG59" s="334"/>
      <c r="EH59" s="334"/>
      <c r="EI59" s="334"/>
      <c r="EJ59" s="334"/>
      <c r="EK59" s="334"/>
      <c r="EL59" s="334"/>
      <c r="EM59" s="334"/>
      <c r="EN59" s="334"/>
      <c r="EO59" s="334"/>
      <c r="EP59" s="334"/>
      <c r="EQ59" s="334"/>
      <c r="ER59" s="334"/>
      <c r="ES59" s="334"/>
      <c r="ET59" s="334"/>
      <c r="EU59" s="334"/>
      <c r="EV59" s="334"/>
      <c r="EW59" s="334"/>
      <c r="EX59" s="334"/>
      <c r="EY59" s="334"/>
      <c r="EZ59" s="334"/>
      <c r="FA59" s="334"/>
      <c r="FB59" s="334"/>
      <c r="FC59" s="334"/>
      <c r="FD59" s="334"/>
      <c r="FE59" s="334"/>
      <c r="FF59" s="334"/>
      <c r="FG59" s="334"/>
      <c r="FH59" s="334"/>
      <c r="FI59" s="334"/>
      <c r="FJ59" s="334"/>
      <c r="FK59" s="334"/>
      <c r="FL59" s="334"/>
      <c r="FM59" s="334"/>
      <c r="FN59" s="334"/>
      <c r="FO59" s="334"/>
      <c r="FP59" s="334"/>
      <c r="FQ59" s="334"/>
      <c r="FR59" s="334"/>
      <c r="FS59" s="334"/>
      <c r="FT59" s="334"/>
      <c r="FU59" s="334"/>
      <c r="FV59" s="334"/>
      <c r="FW59" s="334"/>
      <c r="FX59" s="334"/>
      <c r="FY59" s="334"/>
      <c r="FZ59" s="334"/>
      <c r="GA59" s="334"/>
      <c r="GB59" s="334"/>
      <c r="GC59" s="334"/>
      <c r="GD59" s="334"/>
      <c r="GE59" s="334"/>
      <c r="GF59" s="334"/>
      <c r="GG59" s="334"/>
      <c r="GH59" s="334"/>
      <c r="GI59" s="334"/>
      <c r="GJ59" s="334"/>
      <c r="GK59" s="334"/>
      <c r="GL59" s="334"/>
      <c r="GM59" s="334"/>
      <c r="GN59" s="334"/>
      <c r="GO59" s="334"/>
      <c r="GP59" s="334"/>
      <c r="GQ59" s="334"/>
      <c r="GR59" s="334"/>
      <c r="GS59" s="334"/>
      <c r="GT59" s="334"/>
      <c r="GU59" s="334"/>
      <c r="GV59" s="334"/>
      <c r="GW59" s="334"/>
      <c r="GX59" s="334"/>
      <c r="GY59" s="334"/>
      <c r="GZ59" s="334"/>
      <c r="HA59" s="334"/>
      <c r="HB59" s="334"/>
      <c r="HC59" s="334"/>
      <c r="HD59" s="334"/>
      <c r="HE59" s="334"/>
      <c r="HF59" s="334"/>
      <c r="HG59" s="334"/>
      <c r="HH59" s="334"/>
      <c r="HI59" s="334"/>
      <c r="HJ59" s="334"/>
      <c r="HK59" s="334"/>
      <c r="HL59" s="334"/>
      <c r="HM59" s="334"/>
      <c r="HN59" s="334"/>
      <c r="HO59" s="334"/>
      <c r="HP59" s="334"/>
      <c r="HQ59" s="334"/>
      <c r="HR59" s="334"/>
      <c r="HS59" s="334"/>
      <c r="HT59" s="334"/>
      <c r="HU59" s="334"/>
      <c r="HV59" s="334"/>
      <c r="HW59" s="334"/>
      <c r="HX59" s="334"/>
      <c r="HY59" s="334"/>
      <c r="HZ59" s="334"/>
      <c r="IA59" s="334"/>
      <c r="IB59" s="334"/>
      <c r="IC59" s="334"/>
      <c r="ID59" s="334"/>
      <c r="IE59" s="334"/>
      <c r="IF59" s="334"/>
      <c r="IG59" s="334"/>
      <c r="IH59" s="334"/>
      <c r="II59" s="334"/>
      <c r="IJ59" s="334"/>
      <c r="IK59" s="334"/>
      <c r="IL59" s="334"/>
      <c r="IM59" s="334"/>
      <c r="IN59" s="334"/>
      <c r="IO59" s="334"/>
      <c r="IP59" s="334"/>
      <c r="IQ59" s="334"/>
      <c r="IR59" s="334"/>
      <c r="IS59" s="334"/>
    </row>
    <row r="60" s="32" customFormat="1" ht="24" customHeight="1" spans="1:253">
      <c r="A60" s="334"/>
      <c r="B60" s="343"/>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c r="CT60" s="334"/>
      <c r="CU60" s="334"/>
      <c r="CV60" s="334"/>
      <c r="CW60" s="334"/>
      <c r="CX60" s="334"/>
      <c r="CY60" s="334"/>
      <c r="CZ60" s="334"/>
      <c r="DA60" s="334"/>
      <c r="DB60" s="334"/>
      <c r="DC60" s="334"/>
      <c r="DD60" s="334"/>
      <c r="DE60" s="334"/>
      <c r="DF60" s="334"/>
      <c r="DG60" s="334"/>
      <c r="DH60" s="334"/>
      <c r="DI60" s="334"/>
      <c r="DJ60" s="334"/>
      <c r="DK60" s="334"/>
      <c r="DL60" s="334"/>
      <c r="DM60" s="334"/>
      <c r="DN60" s="334"/>
      <c r="DO60" s="334"/>
      <c r="DP60" s="334"/>
      <c r="DQ60" s="334"/>
      <c r="DR60" s="334"/>
      <c r="DS60" s="334"/>
      <c r="DT60" s="334"/>
      <c r="DU60" s="334"/>
      <c r="DV60" s="334"/>
      <c r="DW60" s="334"/>
      <c r="DX60" s="334"/>
      <c r="DY60" s="334"/>
      <c r="DZ60" s="334"/>
      <c r="EA60" s="334"/>
      <c r="EB60" s="334"/>
      <c r="EC60" s="334"/>
      <c r="ED60" s="334"/>
      <c r="EE60" s="334"/>
      <c r="EF60" s="334"/>
      <c r="EG60" s="334"/>
      <c r="EH60" s="334"/>
      <c r="EI60" s="334"/>
      <c r="EJ60" s="334"/>
      <c r="EK60" s="334"/>
      <c r="EL60" s="334"/>
      <c r="EM60" s="334"/>
      <c r="EN60" s="334"/>
      <c r="EO60" s="334"/>
      <c r="EP60" s="334"/>
      <c r="EQ60" s="334"/>
      <c r="ER60" s="334"/>
      <c r="ES60" s="334"/>
      <c r="ET60" s="334"/>
      <c r="EU60" s="334"/>
      <c r="EV60" s="334"/>
      <c r="EW60" s="334"/>
      <c r="EX60" s="334"/>
      <c r="EY60" s="334"/>
      <c r="EZ60" s="334"/>
      <c r="FA60" s="334"/>
      <c r="FB60" s="334"/>
      <c r="FC60" s="334"/>
      <c r="FD60" s="334"/>
      <c r="FE60" s="334"/>
      <c r="FF60" s="334"/>
      <c r="FG60" s="334"/>
      <c r="FH60" s="334"/>
      <c r="FI60" s="334"/>
      <c r="FJ60" s="334"/>
      <c r="FK60" s="334"/>
      <c r="FL60" s="334"/>
      <c r="FM60" s="334"/>
      <c r="FN60" s="334"/>
      <c r="FO60" s="334"/>
      <c r="FP60" s="334"/>
      <c r="FQ60" s="334"/>
      <c r="FR60" s="334"/>
      <c r="FS60" s="334"/>
      <c r="FT60" s="334"/>
      <c r="FU60" s="334"/>
      <c r="FV60" s="334"/>
      <c r="FW60" s="334"/>
      <c r="FX60" s="334"/>
      <c r="FY60" s="334"/>
      <c r="FZ60" s="334"/>
      <c r="GA60" s="334"/>
      <c r="GB60" s="334"/>
      <c r="GC60" s="334"/>
      <c r="GD60" s="334"/>
      <c r="GE60" s="334"/>
      <c r="GF60" s="334"/>
      <c r="GG60" s="334"/>
      <c r="GH60" s="334"/>
      <c r="GI60" s="334"/>
      <c r="GJ60" s="334"/>
      <c r="GK60" s="334"/>
      <c r="GL60" s="334"/>
      <c r="GM60" s="334"/>
      <c r="GN60" s="334"/>
      <c r="GO60" s="334"/>
      <c r="GP60" s="334"/>
      <c r="GQ60" s="334"/>
      <c r="GR60" s="334"/>
      <c r="GS60" s="334"/>
      <c r="GT60" s="334"/>
      <c r="GU60" s="334"/>
      <c r="GV60" s="334"/>
      <c r="GW60" s="334"/>
      <c r="GX60" s="334"/>
      <c r="GY60" s="334"/>
      <c r="GZ60" s="334"/>
      <c r="HA60" s="334"/>
      <c r="HB60" s="334"/>
      <c r="HC60" s="334"/>
      <c r="HD60" s="334"/>
      <c r="HE60" s="334"/>
      <c r="HF60" s="334"/>
      <c r="HG60" s="334"/>
      <c r="HH60" s="334"/>
      <c r="HI60" s="334"/>
      <c r="HJ60" s="334"/>
      <c r="HK60" s="334"/>
      <c r="HL60" s="334"/>
      <c r="HM60" s="334"/>
      <c r="HN60" s="334"/>
      <c r="HO60" s="334"/>
      <c r="HP60" s="334"/>
      <c r="HQ60" s="334"/>
      <c r="HR60" s="334"/>
      <c r="HS60" s="334"/>
      <c r="HT60" s="334"/>
      <c r="HU60" s="334"/>
      <c r="HV60" s="334"/>
      <c r="HW60" s="334"/>
      <c r="HX60" s="334"/>
      <c r="HY60" s="334"/>
      <c r="HZ60" s="334"/>
      <c r="IA60" s="334"/>
      <c r="IB60" s="334"/>
      <c r="IC60" s="334"/>
      <c r="ID60" s="334"/>
      <c r="IE60" s="334"/>
      <c r="IF60" s="334"/>
      <c r="IG60" s="334"/>
      <c r="IH60" s="334"/>
      <c r="II60" s="334"/>
      <c r="IJ60" s="334"/>
      <c r="IK60" s="334"/>
      <c r="IL60" s="334"/>
      <c r="IM60" s="334"/>
      <c r="IN60" s="334"/>
      <c r="IO60" s="334"/>
      <c r="IP60" s="334"/>
      <c r="IQ60" s="334"/>
      <c r="IR60" s="334"/>
      <c r="IS60" s="334"/>
    </row>
    <row r="61" s="32" customFormat="1" ht="24" customHeight="1" spans="1:253">
      <c r="A61" s="334"/>
      <c r="B61" s="343"/>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4"/>
      <c r="BR61" s="334"/>
      <c r="BS61" s="334"/>
      <c r="BT61" s="334"/>
      <c r="BU61" s="334"/>
      <c r="BV61" s="334"/>
      <c r="BW61" s="334"/>
      <c r="BX61" s="334"/>
      <c r="BY61" s="334"/>
      <c r="BZ61" s="334"/>
      <c r="CA61" s="334"/>
      <c r="CB61" s="334"/>
      <c r="CC61" s="334"/>
      <c r="CD61" s="334"/>
      <c r="CE61" s="334"/>
      <c r="CF61" s="334"/>
      <c r="CG61" s="334"/>
      <c r="CH61" s="334"/>
      <c r="CI61" s="334"/>
      <c r="CJ61" s="334"/>
      <c r="CK61" s="334"/>
      <c r="CL61" s="334"/>
      <c r="CM61" s="334"/>
      <c r="CN61" s="334"/>
      <c r="CO61" s="334"/>
      <c r="CP61" s="334"/>
      <c r="CQ61" s="334"/>
      <c r="CR61" s="334"/>
      <c r="CS61" s="334"/>
      <c r="CT61" s="334"/>
      <c r="CU61" s="334"/>
      <c r="CV61" s="334"/>
      <c r="CW61" s="334"/>
      <c r="CX61" s="334"/>
      <c r="CY61" s="334"/>
      <c r="CZ61" s="334"/>
      <c r="DA61" s="334"/>
      <c r="DB61" s="334"/>
      <c r="DC61" s="334"/>
      <c r="DD61" s="334"/>
      <c r="DE61" s="334"/>
      <c r="DF61" s="334"/>
      <c r="DG61" s="334"/>
      <c r="DH61" s="334"/>
      <c r="DI61" s="334"/>
      <c r="DJ61" s="334"/>
      <c r="DK61" s="334"/>
      <c r="DL61" s="334"/>
      <c r="DM61" s="334"/>
      <c r="DN61" s="334"/>
      <c r="DO61" s="334"/>
      <c r="DP61" s="334"/>
      <c r="DQ61" s="334"/>
      <c r="DR61" s="334"/>
      <c r="DS61" s="334"/>
      <c r="DT61" s="334"/>
      <c r="DU61" s="334"/>
      <c r="DV61" s="334"/>
      <c r="DW61" s="334"/>
      <c r="DX61" s="334"/>
      <c r="DY61" s="334"/>
      <c r="DZ61" s="334"/>
      <c r="EA61" s="334"/>
      <c r="EB61" s="334"/>
      <c r="EC61" s="334"/>
      <c r="ED61" s="334"/>
      <c r="EE61" s="334"/>
      <c r="EF61" s="334"/>
      <c r="EG61" s="334"/>
      <c r="EH61" s="334"/>
      <c r="EI61" s="334"/>
      <c r="EJ61" s="334"/>
      <c r="EK61" s="334"/>
      <c r="EL61" s="334"/>
      <c r="EM61" s="334"/>
      <c r="EN61" s="334"/>
      <c r="EO61" s="334"/>
      <c r="EP61" s="334"/>
      <c r="EQ61" s="334"/>
      <c r="ER61" s="334"/>
      <c r="ES61" s="334"/>
      <c r="ET61" s="334"/>
      <c r="EU61" s="334"/>
      <c r="EV61" s="334"/>
      <c r="EW61" s="334"/>
      <c r="EX61" s="334"/>
      <c r="EY61" s="334"/>
      <c r="EZ61" s="334"/>
      <c r="FA61" s="334"/>
      <c r="FB61" s="334"/>
      <c r="FC61" s="334"/>
      <c r="FD61" s="334"/>
      <c r="FE61" s="334"/>
      <c r="FF61" s="334"/>
      <c r="FG61" s="334"/>
      <c r="FH61" s="334"/>
      <c r="FI61" s="334"/>
      <c r="FJ61" s="334"/>
      <c r="FK61" s="334"/>
      <c r="FL61" s="334"/>
      <c r="FM61" s="334"/>
      <c r="FN61" s="334"/>
      <c r="FO61" s="334"/>
      <c r="FP61" s="334"/>
      <c r="FQ61" s="334"/>
      <c r="FR61" s="334"/>
      <c r="FS61" s="334"/>
      <c r="FT61" s="334"/>
      <c r="FU61" s="334"/>
      <c r="FV61" s="334"/>
      <c r="FW61" s="334"/>
      <c r="FX61" s="334"/>
      <c r="FY61" s="334"/>
      <c r="FZ61" s="334"/>
      <c r="GA61" s="334"/>
      <c r="GB61" s="334"/>
      <c r="GC61" s="334"/>
      <c r="GD61" s="334"/>
      <c r="GE61" s="334"/>
      <c r="GF61" s="334"/>
      <c r="GG61" s="334"/>
      <c r="GH61" s="334"/>
      <c r="GI61" s="334"/>
      <c r="GJ61" s="334"/>
      <c r="GK61" s="334"/>
      <c r="GL61" s="334"/>
      <c r="GM61" s="334"/>
      <c r="GN61" s="334"/>
      <c r="GO61" s="334"/>
      <c r="GP61" s="334"/>
      <c r="GQ61" s="334"/>
      <c r="GR61" s="334"/>
      <c r="GS61" s="334"/>
      <c r="GT61" s="334"/>
      <c r="GU61" s="334"/>
      <c r="GV61" s="334"/>
      <c r="GW61" s="334"/>
      <c r="GX61" s="334"/>
      <c r="GY61" s="334"/>
      <c r="GZ61" s="334"/>
      <c r="HA61" s="334"/>
      <c r="HB61" s="334"/>
      <c r="HC61" s="334"/>
      <c r="HD61" s="334"/>
      <c r="HE61" s="334"/>
      <c r="HF61" s="334"/>
      <c r="HG61" s="334"/>
      <c r="HH61" s="334"/>
      <c r="HI61" s="334"/>
      <c r="HJ61" s="334"/>
      <c r="HK61" s="334"/>
      <c r="HL61" s="334"/>
      <c r="HM61" s="334"/>
      <c r="HN61" s="334"/>
      <c r="HO61" s="334"/>
      <c r="HP61" s="334"/>
      <c r="HQ61" s="334"/>
      <c r="HR61" s="334"/>
      <c r="HS61" s="334"/>
      <c r="HT61" s="334"/>
      <c r="HU61" s="334"/>
      <c r="HV61" s="334"/>
      <c r="HW61" s="334"/>
      <c r="HX61" s="334"/>
      <c r="HY61" s="334"/>
      <c r="HZ61" s="334"/>
      <c r="IA61" s="334"/>
      <c r="IB61" s="334"/>
      <c r="IC61" s="334"/>
      <c r="ID61" s="334"/>
      <c r="IE61" s="334"/>
      <c r="IF61" s="334"/>
      <c r="IG61" s="334"/>
      <c r="IH61" s="334"/>
      <c r="II61" s="334"/>
      <c r="IJ61" s="334"/>
      <c r="IK61" s="334"/>
      <c r="IL61" s="334"/>
      <c r="IM61" s="334"/>
      <c r="IN61" s="334"/>
      <c r="IO61" s="334"/>
      <c r="IP61" s="334"/>
      <c r="IQ61" s="334"/>
      <c r="IR61" s="334"/>
      <c r="IS61" s="334"/>
    </row>
    <row r="62" s="32" customFormat="1" ht="24" customHeight="1" spans="1:253">
      <c r="A62" s="334"/>
      <c r="B62" s="343"/>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34"/>
      <c r="BM62" s="334"/>
      <c r="BN62" s="334"/>
      <c r="BO62" s="334"/>
      <c r="BP62" s="334"/>
      <c r="BQ62" s="334"/>
      <c r="BR62" s="334"/>
      <c r="BS62" s="334"/>
      <c r="BT62" s="334"/>
      <c r="BU62" s="334"/>
      <c r="BV62" s="334"/>
      <c r="BW62" s="334"/>
      <c r="BX62" s="334"/>
      <c r="BY62" s="334"/>
      <c r="BZ62" s="334"/>
      <c r="CA62" s="334"/>
      <c r="CB62" s="334"/>
      <c r="CC62" s="334"/>
      <c r="CD62" s="334"/>
      <c r="CE62" s="334"/>
      <c r="CF62" s="334"/>
      <c r="CG62" s="334"/>
      <c r="CH62" s="334"/>
      <c r="CI62" s="334"/>
      <c r="CJ62" s="334"/>
      <c r="CK62" s="334"/>
      <c r="CL62" s="334"/>
      <c r="CM62" s="334"/>
      <c r="CN62" s="334"/>
      <c r="CO62" s="334"/>
      <c r="CP62" s="334"/>
      <c r="CQ62" s="334"/>
      <c r="CR62" s="334"/>
      <c r="CS62" s="334"/>
      <c r="CT62" s="334"/>
      <c r="CU62" s="334"/>
      <c r="CV62" s="334"/>
      <c r="CW62" s="334"/>
      <c r="CX62" s="334"/>
      <c r="CY62" s="334"/>
      <c r="CZ62" s="334"/>
      <c r="DA62" s="334"/>
      <c r="DB62" s="334"/>
      <c r="DC62" s="334"/>
      <c r="DD62" s="334"/>
      <c r="DE62" s="334"/>
      <c r="DF62" s="334"/>
      <c r="DG62" s="334"/>
      <c r="DH62" s="334"/>
      <c r="DI62" s="334"/>
      <c r="DJ62" s="334"/>
      <c r="DK62" s="334"/>
      <c r="DL62" s="334"/>
      <c r="DM62" s="334"/>
      <c r="DN62" s="334"/>
      <c r="DO62" s="334"/>
      <c r="DP62" s="334"/>
      <c r="DQ62" s="334"/>
      <c r="DR62" s="334"/>
      <c r="DS62" s="334"/>
      <c r="DT62" s="334"/>
      <c r="DU62" s="334"/>
      <c r="DV62" s="334"/>
      <c r="DW62" s="334"/>
      <c r="DX62" s="334"/>
      <c r="DY62" s="334"/>
      <c r="DZ62" s="334"/>
      <c r="EA62" s="334"/>
      <c r="EB62" s="334"/>
      <c r="EC62" s="334"/>
      <c r="ED62" s="334"/>
      <c r="EE62" s="334"/>
      <c r="EF62" s="334"/>
      <c r="EG62" s="334"/>
      <c r="EH62" s="334"/>
      <c r="EI62" s="334"/>
      <c r="EJ62" s="334"/>
      <c r="EK62" s="334"/>
      <c r="EL62" s="334"/>
      <c r="EM62" s="334"/>
      <c r="EN62" s="334"/>
      <c r="EO62" s="334"/>
      <c r="EP62" s="334"/>
      <c r="EQ62" s="334"/>
      <c r="ER62" s="334"/>
      <c r="ES62" s="334"/>
      <c r="ET62" s="334"/>
      <c r="EU62" s="334"/>
      <c r="EV62" s="334"/>
      <c r="EW62" s="334"/>
      <c r="EX62" s="334"/>
      <c r="EY62" s="334"/>
      <c r="EZ62" s="334"/>
      <c r="FA62" s="334"/>
      <c r="FB62" s="334"/>
      <c r="FC62" s="334"/>
      <c r="FD62" s="334"/>
      <c r="FE62" s="334"/>
      <c r="FF62" s="334"/>
      <c r="FG62" s="334"/>
      <c r="FH62" s="334"/>
      <c r="FI62" s="334"/>
      <c r="FJ62" s="334"/>
      <c r="FK62" s="334"/>
      <c r="FL62" s="334"/>
      <c r="FM62" s="334"/>
      <c r="FN62" s="334"/>
      <c r="FO62" s="334"/>
      <c r="FP62" s="334"/>
      <c r="FQ62" s="334"/>
      <c r="FR62" s="334"/>
      <c r="FS62" s="334"/>
      <c r="FT62" s="334"/>
      <c r="FU62" s="334"/>
      <c r="FV62" s="334"/>
      <c r="FW62" s="334"/>
      <c r="FX62" s="334"/>
      <c r="FY62" s="334"/>
      <c r="FZ62" s="334"/>
      <c r="GA62" s="334"/>
      <c r="GB62" s="334"/>
      <c r="GC62" s="334"/>
      <c r="GD62" s="334"/>
      <c r="GE62" s="334"/>
      <c r="GF62" s="334"/>
      <c r="GG62" s="334"/>
      <c r="GH62" s="334"/>
      <c r="GI62" s="334"/>
      <c r="GJ62" s="334"/>
      <c r="GK62" s="334"/>
      <c r="GL62" s="334"/>
      <c r="GM62" s="334"/>
      <c r="GN62" s="334"/>
      <c r="GO62" s="334"/>
      <c r="GP62" s="334"/>
      <c r="GQ62" s="334"/>
      <c r="GR62" s="334"/>
      <c r="GS62" s="334"/>
      <c r="GT62" s="334"/>
      <c r="GU62" s="334"/>
      <c r="GV62" s="334"/>
      <c r="GW62" s="334"/>
      <c r="GX62" s="334"/>
      <c r="GY62" s="334"/>
      <c r="GZ62" s="334"/>
      <c r="HA62" s="334"/>
      <c r="HB62" s="334"/>
      <c r="HC62" s="334"/>
      <c r="HD62" s="334"/>
      <c r="HE62" s="334"/>
      <c r="HF62" s="334"/>
      <c r="HG62" s="334"/>
      <c r="HH62" s="334"/>
      <c r="HI62" s="334"/>
      <c r="HJ62" s="334"/>
      <c r="HK62" s="334"/>
      <c r="HL62" s="334"/>
      <c r="HM62" s="334"/>
      <c r="HN62" s="334"/>
      <c r="HO62" s="334"/>
      <c r="HP62" s="334"/>
      <c r="HQ62" s="334"/>
      <c r="HR62" s="334"/>
      <c r="HS62" s="334"/>
      <c r="HT62" s="334"/>
      <c r="HU62" s="334"/>
      <c r="HV62" s="334"/>
      <c r="HW62" s="334"/>
      <c r="HX62" s="334"/>
      <c r="HY62" s="334"/>
      <c r="HZ62" s="334"/>
      <c r="IA62" s="334"/>
      <c r="IB62" s="334"/>
      <c r="IC62" s="334"/>
      <c r="ID62" s="334"/>
      <c r="IE62" s="334"/>
      <c r="IF62" s="334"/>
      <c r="IG62" s="334"/>
      <c r="IH62" s="334"/>
      <c r="II62" s="334"/>
      <c r="IJ62" s="334"/>
      <c r="IK62" s="334"/>
      <c r="IL62" s="334"/>
      <c r="IM62" s="334"/>
      <c r="IN62" s="334"/>
      <c r="IO62" s="334"/>
      <c r="IP62" s="334"/>
      <c r="IQ62" s="334"/>
      <c r="IR62" s="334"/>
      <c r="IS62" s="334"/>
    </row>
    <row r="63" s="32" customFormat="1" ht="24" customHeight="1" spans="1:253">
      <c r="A63" s="334"/>
      <c r="B63" s="343"/>
      <c r="C63" s="334"/>
      <c r="D63" s="334"/>
      <c r="E63" s="334"/>
      <c r="F63" s="334"/>
      <c r="G63" s="334"/>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334"/>
      <c r="BU63" s="334"/>
      <c r="BV63" s="334"/>
      <c r="BW63" s="334"/>
      <c r="BX63" s="334"/>
      <c r="BY63" s="334"/>
      <c r="BZ63" s="334"/>
      <c r="CA63" s="334"/>
      <c r="CB63" s="334"/>
      <c r="CC63" s="334"/>
      <c r="CD63" s="334"/>
      <c r="CE63" s="334"/>
      <c r="CF63" s="334"/>
      <c r="CG63" s="334"/>
      <c r="CH63" s="334"/>
      <c r="CI63" s="334"/>
      <c r="CJ63" s="334"/>
      <c r="CK63" s="334"/>
      <c r="CL63" s="334"/>
      <c r="CM63" s="334"/>
      <c r="CN63" s="334"/>
      <c r="CO63" s="334"/>
      <c r="CP63" s="334"/>
      <c r="CQ63" s="334"/>
      <c r="CR63" s="334"/>
      <c r="CS63" s="334"/>
      <c r="CT63" s="334"/>
      <c r="CU63" s="334"/>
      <c r="CV63" s="334"/>
      <c r="CW63" s="334"/>
      <c r="CX63" s="334"/>
      <c r="CY63" s="334"/>
      <c r="CZ63" s="334"/>
      <c r="DA63" s="334"/>
      <c r="DB63" s="334"/>
      <c r="DC63" s="334"/>
      <c r="DD63" s="334"/>
      <c r="DE63" s="334"/>
      <c r="DF63" s="334"/>
      <c r="DG63" s="334"/>
      <c r="DH63" s="334"/>
      <c r="DI63" s="334"/>
      <c r="DJ63" s="334"/>
      <c r="DK63" s="334"/>
      <c r="DL63" s="334"/>
      <c r="DM63" s="334"/>
      <c r="DN63" s="334"/>
      <c r="DO63" s="334"/>
      <c r="DP63" s="334"/>
      <c r="DQ63" s="334"/>
      <c r="DR63" s="334"/>
      <c r="DS63" s="334"/>
      <c r="DT63" s="334"/>
      <c r="DU63" s="334"/>
      <c r="DV63" s="334"/>
      <c r="DW63" s="334"/>
      <c r="DX63" s="334"/>
      <c r="DY63" s="334"/>
      <c r="DZ63" s="334"/>
      <c r="EA63" s="334"/>
      <c r="EB63" s="334"/>
      <c r="EC63" s="334"/>
      <c r="ED63" s="334"/>
      <c r="EE63" s="334"/>
      <c r="EF63" s="334"/>
      <c r="EG63" s="334"/>
      <c r="EH63" s="334"/>
      <c r="EI63" s="334"/>
      <c r="EJ63" s="334"/>
      <c r="EK63" s="334"/>
      <c r="EL63" s="334"/>
      <c r="EM63" s="334"/>
      <c r="EN63" s="334"/>
      <c r="EO63" s="334"/>
      <c r="EP63" s="334"/>
      <c r="EQ63" s="334"/>
      <c r="ER63" s="334"/>
      <c r="ES63" s="334"/>
      <c r="ET63" s="334"/>
      <c r="EU63" s="334"/>
      <c r="EV63" s="334"/>
      <c r="EW63" s="334"/>
      <c r="EX63" s="334"/>
      <c r="EY63" s="334"/>
      <c r="EZ63" s="334"/>
      <c r="FA63" s="334"/>
      <c r="FB63" s="334"/>
      <c r="FC63" s="334"/>
      <c r="FD63" s="334"/>
      <c r="FE63" s="334"/>
      <c r="FF63" s="334"/>
      <c r="FG63" s="334"/>
      <c r="FH63" s="334"/>
      <c r="FI63" s="334"/>
      <c r="FJ63" s="334"/>
      <c r="FK63" s="334"/>
      <c r="FL63" s="334"/>
      <c r="FM63" s="334"/>
      <c r="FN63" s="334"/>
      <c r="FO63" s="334"/>
      <c r="FP63" s="334"/>
      <c r="FQ63" s="334"/>
      <c r="FR63" s="334"/>
      <c r="FS63" s="334"/>
      <c r="FT63" s="334"/>
      <c r="FU63" s="334"/>
      <c r="FV63" s="334"/>
      <c r="FW63" s="334"/>
      <c r="FX63" s="334"/>
      <c r="FY63" s="334"/>
      <c r="FZ63" s="334"/>
      <c r="GA63" s="334"/>
      <c r="GB63" s="334"/>
      <c r="GC63" s="334"/>
      <c r="GD63" s="334"/>
      <c r="GE63" s="334"/>
      <c r="GF63" s="334"/>
      <c r="GG63" s="334"/>
      <c r="GH63" s="334"/>
      <c r="GI63" s="334"/>
      <c r="GJ63" s="334"/>
      <c r="GK63" s="334"/>
      <c r="GL63" s="334"/>
      <c r="GM63" s="334"/>
      <c r="GN63" s="334"/>
      <c r="GO63" s="334"/>
      <c r="GP63" s="334"/>
      <c r="GQ63" s="334"/>
      <c r="GR63" s="334"/>
      <c r="GS63" s="334"/>
      <c r="GT63" s="334"/>
      <c r="GU63" s="334"/>
      <c r="GV63" s="334"/>
      <c r="GW63" s="334"/>
      <c r="GX63" s="334"/>
      <c r="GY63" s="334"/>
      <c r="GZ63" s="334"/>
      <c r="HA63" s="334"/>
      <c r="HB63" s="334"/>
      <c r="HC63" s="334"/>
      <c r="HD63" s="334"/>
      <c r="HE63" s="334"/>
      <c r="HF63" s="334"/>
      <c r="HG63" s="334"/>
      <c r="HH63" s="334"/>
      <c r="HI63" s="334"/>
      <c r="HJ63" s="334"/>
      <c r="HK63" s="334"/>
      <c r="HL63" s="334"/>
      <c r="HM63" s="334"/>
      <c r="HN63" s="334"/>
      <c r="HO63" s="334"/>
      <c r="HP63" s="334"/>
      <c r="HQ63" s="334"/>
      <c r="HR63" s="334"/>
      <c r="HS63" s="334"/>
      <c r="HT63" s="334"/>
      <c r="HU63" s="334"/>
      <c r="HV63" s="334"/>
      <c r="HW63" s="334"/>
      <c r="HX63" s="334"/>
      <c r="HY63" s="334"/>
      <c r="HZ63" s="334"/>
      <c r="IA63" s="334"/>
      <c r="IB63" s="334"/>
      <c r="IC63" s="334"/>
      <c r="ID63" s="334"/>
      <c r="IE63" s="334"/>
      <c r="IF63" s="334"/>
      <c r="IG63" s="334"/>
      <c r="IH63" s="334"/>
      <c r="II63" s="334"/>
      <c r="IJ63" s="334"/>
      <c r="IK63" s="334"/>
      <c r="IL63" s="334"/>
      <c r="IM63" s="334"/>
      <c r="IN63" s="334"/>
      <c r="IO63" s="334"/>
      <c r="IP63" s="334"/>
      <c r="IQ63" s="334"/>
      <c r="IR63" s="334"/>
      <c r="IS63" s="334"/>
    </row>
    <row r="64" s="32" customFormat="1" ht="24" customHeight="1" spans="1:253">
      <c r="A64" s="334"/>
      <c r="B64" s="343"/>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4"/>
      <c r="BR64" s="334"/>
      <c r="BS64" s="334"/>
      <c r="BT64" s="334"/>
      <c r="BU64" s="334"/>
      <c r="BV64" s="334"/>
      <c r="BW64" s="334"/>
      <c r="BX64" s="334"/>
      <c r="BY64" s="334"/>
      <c r="BZ64" s="334"/>
      <c r="CA64" s="334"/>
      <c r="CB64" s="334"/>
      <c r="CC64" s="334"/>
      <c r="CD64" s="334"/>
      <c r="CE64" s="334"/>
      <c r="CF64" s="334"/>
      <c r="CG64" s="334"/>
      <c r="CH64" s="334"/>
      <c r="CI64" s="334"/>
      <c r="CJ64" s="334"/>
      <c r="CK64" s="334"/>
      <c r="CL64" s="334"/>
      <c r="CM64" s="334"/>
      <c r="CN64" s="334"/>
      <c r="CO64" s="334"/>
      <c r="CP64" s="334"/>
      <c r="CQ64" s="334"/>
      <c r="CR64" s="334"/>
      <c r="CS64" s="334"/>
      <c r="CT64" s="334"/>
      <c r="CU64" s="334"/>
      <c r="CV64" s="334"/>
      <c r="CW64" s="334"/>
      <c r="CX64" s="334"/>
      <c r="CY64" s="334"/>
      <c r="CZ64" s="334"/>
      <c r="DA64" s="334"/>
      <c r="DB64" s="334"/>
      <c r="DC64" s="334"/>
      <c r="DD64" s="334"/>
      <c r="DE64" s="334"/>
      <c r="DF64" s="334"/>
      <c r="DG64" s="334"/>
      <c r="DH64" s="334"/>
      <c r="DI64" s="334"/>
      <c r="DJ64" s="334"/>
      <c r="DK64" s="334"/>
      <c r="DL64" s="334"/>
      <c r="DM64" s="334"/>
      <c r="DN64" s="334"/>
      <c r="DO64" s="334"/>
      <c r="DP64" s="334"/>
      <c r="DQ64" s="334"/>
      <c r="DR64" s="334"/>
      <c r="DS64" s="334"/>
      <c r="DT64" s="334"/>
      <c r="DU64" s="334"/>
      <c r="DV64" s="334"/>
      <c r="DW64" s="334"/>
      <c r="DX64" s="334"/>
      <c r="DY64" s="334"/>
      <c r="DZ64" s="334"/>
      <c r="EA64" s="334"/>
      <c r="EB64" s="334"/>
      <c r="EC64" s="334"/>
      <c r="ED64" s="334"/>
      <c r="EE64" s="334"/>
      <c r="EF64" s="334"/>
      <c r="EG64" s="334"/>
      <c r="EH64" s="334"/>
      <c r="EI64" s="334"/>
      <c r="EJ64" s="334"/>
      <c r="EK64" s="334"/>
      <c r="EL64" s="334"/>
      <c r="EM64" s="334"/>
      <c r="EN64" s="334"/>
      <c r="EO64" s="334"/>
      <c r="EP64" s="334"/>
      <c r="EQ64" s="334"/>
      <c r="ER64" s="334"/>
      <c r="ES64" s="334"/>
      <c r="ET64" s="334"/>
      <c r="EU64" s="334"/>
      <c r="EV64" s="334"/>
      <c r="EW64" s="334"/>
      <c r="EX64" s="334"/>
      <c r="EY64" s="334"/>
      <c r="EZ64" s="334"/>
      <c r="FA64" s="334"/>
      <c r="FB64" s="334"/>
      <c r="FC64" s="334"/>
      <c r="FD64" s="334"/>
      <c r="FE64" s="334"/>
      <c r="FF64" s="334"/>
      <c r="FG64" s="334"/>
      <c r="FH64" s="334"/>
      <c r="FI64" s="334"/>
      <c r="FJ64" s="334"/>
      <c r="FK64" s="334"/>
      <c r="FL64" s="334"/>
      <c r="FM64" s="334"/>
      <c r="FN64" s="334"/>
      <c r="FO64" s="334"/>
      <c r="FP64" s="334"/>
      <c r="FQ64" s="334"/>
      <c r="FR64" s="334"/>
      <c r="FS64" s="334"/>
      <c r="FT64" s="334"/>
      <c r="FU64" s="334"/>
      <c r="FV64" s="334"/>
      <c r="FW64" s="334"/>
      <c r="FX64" s="334"/>
      <c r="FY64" s="334"/>
      <c r="FZ64" s="334"/>
      <c r="GA64" s="334"/>
      <c r="GB64" s="334"/>
      <c r="GC64" s="334"/>
      <c r="GD64" s="334"/>
      <c r="GE64" s="334"/>
      <c r="GF64" s="334"/>
      <c r="GG64" s="334"/>
      <c r="GH64" s="334"/>
      <c r="GI64" s="334"/>
      <c r="GJ64" s="334"/>
      <c r="GK64" s="334"/>
      <c r="GL64" s="334"/>
      <c r="GM64" s="334"/>
      <c r="GN64" s="334"/>
      <c r="GO64" s="334"/>
      <c r="GP64" s="334"/>
      <c r="GQ64" s="334"/>
      <c r="GR64" s="334"/>
      <c r="GS64" s="334"/>
      <c r="GT64" s="334"/>
      <c r="GU64" s="334"/>
      <c r="GV64" s="334"/>
      <c r="GW64" s="334"/>
      <c r="GX64" s="334"/>
      <c r="GY64" s="334"/>
      <c r="GZ64" s="334"/>
      <c r="HA64" s="334"/>
      <c r="HB64" s="334"/>
      <c r="HC64" s="334"/>
      <c r="HD64" s="334"/>
      <c r="HE64" s="334"/>
      <c r="HF64" s="334"/>
      <c r="HG64" s="334"/>
      <c r="HH64" s="334"/>
      <c r="HI64" s="334"/>
      <c r="HJ64" s="334"/>
      <c r="HK64" s="334"/>
      <c r="HL64" s="334"/>
      <c r="HM64" s="334"/>
      <c r="HN64" s="334"/>
      <c r="HO64" s="334"/>
      <c r="HP64" s="334"/>
      <c r="HQ64" s="334"/>
      <c r="HR64" s="334"/>
      <c r="HS64" s="334"/>
      <c r="HT64" s="334"/>
      <c r="HU64" s="334"/>
      <c r="HV64" s="334"/>
      <c r="HW64" s="334"/>
      <c r="HX64" s="334"/>
      <c r="HY64" s="334"/>
      <c r="HZ64" s="334"/>
      <c r="IA64" s="334"/>
      <c r="IB64" s="334"/>
      <c r="IC64" s="334"/>
      <c r="ID64" s="334"/>
      <c r="IE64" s="334"/>
      <c r="IF64" s="334"/>
      <c r="IG64" s="334"/>
      <c r="IH64" s="334"/>
      <c r="II64" s="334"/>
      <c r="IJ64" s="334"/>
      <c r="IK64" s="334"/>
      <c r="IL64" s="334"/>
      <c r="IM64" s="334"/>
      <c r="IN64" s="334"/>
      <c r="IO64" s="334"/>
      <c r="IP64" s="334"/>
      <c r="IQ64" s="334"/>
      <c r="IR64" s="334"/>
      <c r="IS64" s="334"/>
    </row>
    <row r="65" s="32" customFormat="1" ht="24" customHeight="1" spans="1:253">
      <c r="A65" s="334"/>
      <c r="B65" s="343"/>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BR65" s="334"/>
      <c r="BS65" s="334"/>
      <c r="BT65" s="334"/>
      <c r="BU65" s="334"/>
      <c r="BV65" s="334"/>
      <c r="BW65" s="334"/>
      <c r="BX65" s="334"/>
      <c r="BY65" s="334"/>
      <c r="BZ65" s="334"/>
      <c r="CA65" s="334"/>
      <c r="CB65" s="334"/>
      <c r="CC65" s="334"/>
      <c r="CD65" s="334"/>
      <c r="CE65" s="334"/>
      <c r="CF65" s="334"/>
      <c r="CG65" s="334"/>
      <c r="CH65" s="334"/>
      <c r="CI65" s="334"/>
      <c r="CJ65" s="334"/>
      <c r="CK65" s="334"/>
      <c r="CL65" s="334"/>
      <c r="CM65" s="334"/>
      <c r="CN65" s="334"/>
      <c r="CO65" s="334"/>
      <c r="CP65" s="334"/>
      <c r="CQ65" s="334"/>
      <c r="CR65" s="334"/>
      <c r="CS65" s="334"/>
      <c r="CT65" s="334"/>
      <c r="CU65" s="334"/>
      <c r="CV65" s="334"/>
      <c r="CW65" s="334"/>
      <c r="CX65" s="334"/>
      <c r="CY65" s="334"/>
      <c r="CZ65" s="334"/>
      <c r="DA65" s="334"/>
      <c r="DB65" s="334"/>
      <c r="DC65" s="334"/>
      <c r="DD65" s="334"/>
      <c r="DE65" s="334"/>
      <c r="DF65" s="334"/>
      <c r="DG65" s="334"/>
      <c r="DH65" s="334"/>
      <c r="DI65" s="334"/>
      <c r="DJ65" s="334"/>
      <c r="DK65" s="334"/>
      <c r="DL65" s="334"/>
      <c r="DM65" s="334"/>
      <c r="DN65" s="334"/>
      <c r="DO65" s="334"/>
      <c r="DP65" s="334"/>
      <c r="DQ65" s="334"/>
      <c r="DR65" s="334"/>
      <c r="DS65" s="334"/>
      <c r="DT65" s="334"/>
      <c r="DU65" s="334"/>
      <c r="DV65" s="334"/>
      <c r="DW65" s="334"/>
      <c r="DX65" s="334"/>
      <c r="DY65" s="334"/>
      <c r="DZ65" s="334"/>
      <c r="EA65" s="334"/>
      <c r="EB65" s="334"/>
      <c r="EC65" s="334"/>
      <c r="ED65" s="334"/>
      <c r="EE65" s="334"/>
      <c r="EF65" s="334"/>
      <c r="EG65" s="334"/>
      <c r="EH65" s="334"/>
      <c r="EI65" s="334"/>
      <c r="EJ65" s="334"/>
      <c r="EK65" s="334"/>
      <c r="EL65" s="334"/>
      <c r="EM65" s="334"/>
      <c r="EN65" s="334"/>
      <c r="EO65" s="334"/>
      <c r="EP65" s="334"/>
      <c r="EQ65" s="334"/>
      <c r="ER65" s="334"/>
      <c r="ES65" s="334"/>
      <c r="ET65" s="334"/>
      <c r="EU65" s="334"/>
      <c r="EV65" s="334"/>
      <c r="EW65" s="334"/>
      <c r="EX65" s="334"/>
      <c r="EY65" s="334"/>
      <c r="EZ65" s="334"/>
      <c r="FA65" s="334"/>
      <c r="FB65" s="334"/>
      <c r="FC65" s="334"/>
      <c r="FD65" s="334"/>
      <c r="FE65" s="334"/>
      <c r="FF65" s="334"/>
      <c r="FG65" s="334"/>
      <c r="FH65" s="334"/>
      <c r="FI65" s="334"/>
      <c r="FJ65" s="334"/>
      <c r="FK65" s="334"/>
      <c r="FL65" s="334"/>
      <c r="FM65" s="334"/>
      <c r="FN65" s="334"/>
      <c r="FO65" s="334"/>
      <c r="FP65" s="334"/>
      <c r="FQ65" s="334"/>
      <c r="FR65" s="334"/>
      <c r="FS65" s="334"/>
      <c r="FT65" s="334"/>
      <c r="FU65" s="334"/>
      <c r="FV65" s="334"/>
      <c r="FW65" s="334"/>
      <c r="FX65" s="334"/>
      <c r="FY65" s="334"/>
      <c r="FZ65" s="334"/>
      <c r="GA65" s="334"/>
      <c r="GB65" s="334"/>
      <c r="GC65" s="334"/>
      <c r="GD65" s="334"/>
      <c r="GE65" s="334"/>
      <c r="GF65" s="334"/>
      <c r="GG65" s="334"/>
      <c r="GH65" s="334"/>
      <c r="GI65" s="334"/>
      <c r="GJ65" s="334"/>
      <c r="GK65" s="334"/>
      <c r="GL65" s="334"/>
      <c r="GM65" s="334"/>
      <c r="GN65" s="334"/>
      <c r="GO65" s="334"/>
      <c r="GP65" s="334"/>
      <c r="GQ65" s="334"/>
      <c r="GR65" s="334"/>
      <c r="GS65" s="334"/>
      <c r="GT65" s="334"/>
      <c r="GU65" s="334"/>
      <c r="GV65" s="334"/>
      <c r="GW65" s="334"/>
      <c r="GX65" s="334"/>
      <c r="GY65" s="334"/>
      <c r="GZ65" s="334"/>
      <c r="HA65" s="334"/>
      <c r="HB65" s="334"/>
      <c r="HC65" s="334"/>
      <c r="HD65" s="334"/>
      <c r="HE65" s="334"/>
      <c r="HF65" s="334"/>
      <c r="HG65" s="334"/>
      <c r="HH65" s="334"/>
      <c r="HI65" s="334"/>
      <c r="HJ65" s="334"/>
      <c r="HK65" s="334"/>
      <c r="HL65" s="334"/>
      <c r="HM65" s="334"/>
      <c r="HN65" s="334"/>
      <c r="HO65" s="334"/>
      <c r="HP65" s="334"/>
      <c r="HQ65" s="334"/>
      <c r="HR65" s="334"/>
      <c r="HS65" s="334"/>
      <c r="HT65" s="334"/>
      <c r="HU65" s="334"/>
      <c r="HV65" s="334"/>
      <c r="HW65" s="334"/>
      <c r="HX65" s="334"/>
      <c r="HY65" s="334"/>
      <c r="HZ65" s="334"/>
      <c r="IA65" s="334"/>
      <c r="IB65" s="334"/>
      <c r="IC65" s="334"/>
      <c r="ID65" s="334"/>
      <c r="IE65" s="334"/>
      <c r="IF65" s="334"/>
      <c r="IG65" s="334"/>
      <c r="IH65" s="334"/>
      <c r="II65" s="334"/>
      <c r="IJ65" s="334"/>
      <c r="IK65" s="334"/>
      <c r="IL65" s="334"/>
      <c r="IM65" s="334"/>
      <c r="IN65" s="334"/>
      <c r="IO65" s="334"/>
      <c r="IP65" s="334"/>
      <c r="IQ65" s="334"/>
      <c r="IR65" s="334"/>
      <c r="IS65" s="334"/>
    </row>
    <row r="66" s="32" customFormat="1" ht="24" customHeight="1" spans="1:253">
      <c r="A66" s="334"/>
      <c r="B66" s="343"/>
      <c r="C66" s="334"/>
      <c r="D66" s="334"/>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BR66" s="334"/>
      <c r="BS66" s="334"/>
      <c r="BT66" s="334"/>
      <c r="BU66" s="334"/>
      <c r="BV66" s="334"/>
      <c r="BW66" s="334"/>
      <c r="BX66" s="334"/>
      <c r="BY66" s="334"/>
      <c r="BZ66" s="334"/>
      <c r="CA66" s="334"/>
      <c r="CB66" s="334"/>
      <c r="CC66" s="334"/>
      <c r="CD66" s="334"/>
      <c r="CE66" s="334"/>
      <c r="CF66" s="334"/>
      <c r="CG66" s="334"/>
      <c r="CH66" s="334"/>
      <c r="CI66" s="334"/>
      <c r="CJ66" s="334"/>
      <c r="CK66" s="334"/>
      <c r="CL66" s="334"/>
      <c r="CM66" s="334"/>
      <c r="CN66" s="334"/>
      <c r="CO66" s="334"/>
      <c r="CP66" s="334"/>
      <c r="CQ66" s="334"/>
      <c r="CR66" s="334"/>
      <c r="CS66" s="334"/>
      <c r="CT66" s="334"/>
      <c r="CU66" s="334"/>
      <c r="CV66" s="334"/>
      <c r="CW66" s="334"/>
      <c r="CX66" s="334"/>
      <c r="CY66" s="334"/>
      <c r="CZ66" s="334"/>
      <c r="DA66" s="334"/>
      <c r="DB66" s="334"/>
      <c r="DC66" s="334"/>
      <c r="DD66" s="334"/>
      <c r="DE66" s="334"/>
      <c r="DF66" s="334"/>
      <c r="DG66" s="334"/>
      <c r="DH66" s="334"/>
      <c r="DI66" s="334"/>
      <c r="DJ66" s="334"/>
      <c r="DK66" s="334"/>
      <c r="DL66" s="334"/>
      <c r="DM66" s="334"/>
      <c r="DN66" s="334"/>
      <c r="DO66" s="334"/>
      <c r="DP66" s="334"/>
      <c r="DQ66" s="334"/>
      <c r="DR66" s="334"/>
      <c r="DS66" s="334"/>
      <c r="DT66" s="334"/>
      <c r="DU66" s="334"/>
      <c r="DV66" s="334"/>
      <c r="DW66" s="334"/>
      <c r="DX66" s="334"/>
      <c r="DY66" s="334"/>
      <c r="DZ66" s="334"/>
      <c r="EA66" s="334"/>
      <c r="EB66" s="334"/>
      <c r="EC66" s="334"/>
      <c r="ED66" s="334"/>
      <c r="EE66" s="334"/>
      <c r="EF66" s="334"/>
      <c r="EG66" s="334"/>
      <c r="EH66" s="334"/>
      <c r="EI66" s="334"/>
      <c r="EJ66" s="334"/>
      <c r="EK66" s="334"/>
      <c r="EL66" s="334"/>
      <c r="EM66" s="334"/>
      <c r="EN66" s="334"/>
      <c r="EO66" s="334"/>
      <c r="EP66" s="334"/>
      <c r="EQ66" s="334"/>
      <c r="ER66" s="334"/>
      <c r="ES66" s="334"/>
      <c r="ET66" s="334"/>
      <c r="EU66" s="334"/>
      <c r="EV66" s="334"/>
      <c r="EW66" s="334"/>
      <c r="EX66" s="334"/>
      <c r="EY66" s="334"/>
      <c r="EZ66" s="334"/>
      <c r="FA66" s="334"/>
      <c r="FB66" s="334"/>
      <c r="FC66" s="334"/>
      <c r="FD66" s="334"/>
      <c r="FE66" s="334"/>
      <c r="FF66" s="334"/>
      <c r="FG66" s="334"/>
      <c r="FH66" s="334"/>
      <c r="FI66" s="334"/>
      <c r="FJ66" s="334"/>
      <c r="FK66" s="334"/>
      <c r="FL66" s="334"/>
      <c r="FM66" s="334"/>
      <c r="FN66" s="334"/>
      <c r="FO66" s="334"/>
      <c r="FP66" s="334"/>
      <c r="FQ66" s="334"/>
      <c r="FR66" s="334"/>
      <c r="FS66" s="334"/>
      <c r="FT66" s="334"/>
      <c r="FU66" s="334"/>
      <c r="FV66" s="334"/>
      <c r="FW66" s="334"/>
      <c r="FX66" s="334"/>
      <c r="FY66" s="334"/>
      <c r="FZ66" s="334"/>
      <c r="GA66" s="334"/>
      <c r="GB66" s="334"/>
      <c r="GC66" s="334"/>
      <c r="GD66" s="334"/>
      <c r="GE66" s="334"/>
      <c r="GF66" s="334"/>
      <c r="GG66" s="334"/>
      <c r="GH66" s="334"/>
      <c r="GI66" s="334"/>
      <c r="GJ66" s="334"/>
      <c r="GK66" s="334"/>
      <c r="GL66" s="334"/>
      <c r="GM66" s="334"/>
      <c r="GN66" s="334"/>
      <c r="GO66" s="334"/>
      <c r="GP66" s="334"/>
      <c r="GQ66" s="334"/>
      <c r="GR66" s="334"/>
      <c r="GS66" s="334"/>
      <c r="GT66" s="334"/>
      <c r="GU66" s="334"/>
      <c r="GV66" s="334"/>
      <c r="GW66" s="334"/>
      <c r="GX66" s="334"/>
      <c r="GY66" s="334"/>
      <c r="GZ66" s="334"/>
      <c r="HA66" s="334"/>
      <c r="HB66" s="334"/>
      <c r="HC66" s="334"/>
      <c r="HD66" s="334"/>
      <c r="HE66" s="334"/>
      <c r="HF66" s="334"/>
      <c r="HG66" s="334"/>
      <c r="HH66" s="334"/>
      <c r="HI66" s="334"/>
      <c r="HJ66" s="334"/>
      <c r="HK66" s="334"/>
      <c r="HL66" s="334"/>
      <c r="HM66" s="334"/>
      <c r="HN66" s="334"/>
      <c r="HO66" s="334"/>
      <c r="HP66" s="334"/>
      <c r="HQ66" s="334"/>
      <c r="HR66" s="334"/>
      <c r="HS66" s="334"/>
      <c r="HT66" s="334"/>
      <c r="HU66" s="334"/>
      <c r="HV66" s="334"/>
      <c r="HW66" s="334"/>
      <c r="HX66" s="334"/>
      <c r="HY66" s="334"/>
      <c r="HZ66" s="334"/>
      <c r="IA66" s="334"/>
      <c r="IB66" s="334"/>
      <c r="IC66" s="334"/>
      <c r="ID66" s="334"/>
      <c r="IE66" s="334"/>
      <c r="IF66" s="334"/>
      <c r="IG66" s="334"/>
      <c r="IH66" s="334"/>
      <c r="II66" s="334"/>
      <c r="IJ66" s="334"/>
      <c r="IK66" s="334"/>
      <c r="IL66" s="334"/>
      <c r="IM66" s="334"/>
      <c r="IN66" s="334"/>
      <c r="IO66" s="334"/>
      <c r="IP66" s="334"/>
      <c r="IQ66" s="334"/>
      <c r="IR66" s="334"/>
      <c r="IS66" s="334"/>
    </row>
    <row r="67" s="32" customFormat="1" ht="24" customHeight="1" spans="1:253">
      <c r="A67" s="334"/>
      <c r="B67" s="343"/>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c r="BD67" s="334"/>
      <c r="BE67" s="334"/>
      <c r="BF67" s="334"/>
      <c r="BG67" s="334"/>
      <c r="BH67" s="334"/>
      <c r="BI67" s="334"/>
      <c r="BJ67" s="334"/>
      <c r="BK67" s="334"/>
      <c r="BL67" s="334"/>
      <c r="BM67" s="334"/>
      <c r="BN67" s="334"/>
      <c r="BO67" s="334"/>
      <c r="BP67" s="334"/>
      <c r="BQ67" s="334"/>
      <c r="BR67" s="334"/>
      <c r="BS67" s="334"/>
      <c r="BT67" s="334"/>
      <c r="BU67" s="334"/>
      <c r="BV67" s="334"/>
      <c r="BW67" s="334"/>
      <c r="BX67" s="334"/>
      <c r="BY67" s="334"/>
      <c r="BZ67" s="334"/>
      <c r="CA67" s="334"/>
      <c r="CB67" s="334"/>
      <c r="CC67" s="334"/>
      <c r="CD67" s="334"/>
      <c r="CE67" s="334"/>
      <c r="CF67" s="334"/>
      <c r="CG67" s="334"/>
      <c r="CH67" s="334"/>
      <c r="CI67" s="334"/>
      <c r="CJ67" s="334"/>
      <c r="CK67" s="334"/>
      <c r="CL67" s="334"/>
      <c r="CM67" s="334"/>
      <c r="CN67" s="334"/>
      <c r="CO67" s="334"/>
      <c r="CP67" s="334"/>
      <c r="CQ67" s="334"/>
      <c r="CR67" s="334"/>
      <c r="CS67" s="334"/>
      <c r="CT67" s="334"/>
      <c r="CU67" s="334"/>
      <c r="CV67" s="334"/>
      <c r="CW67" s="334"/>
      <c r="CX67" s="334"/>
      <c r="CY67" s="334"/>
      <c r="CZ67" s="334"/>
      <c r="DA67" s="334"/>
      <c r="DB67" s="334"/>
      <c r="DC67" s="334"/>
      <c r="DD67" s="334"/>
      <c r="DE67" s="334"/>
      <c r="DF67" s="334"/>
      <c r="DG67" s="334"/>
      <c r="DH67" s="334"/>
      <c r="DI67" s="334"/>
      <c r="DJ67" s="334"/>
      <c r="DK67" s="334"/>
      <c r="DL67" s="334"/>
      <c r="DM67" s="334"/>
      <c r="DN67" s="334"/>
      <c r="DO67" s="334"/>
      <c r="DP67" s="334"/>
      <c r="DQ67" s="334"/>
      <c r="DR67" s="334"/>
      <c r="DS67" s="334"/>
      <c r="DT67" s="334"/>
      <c r="DU67" s="334"/>
      <c r="DV67" s="334"/>
      <c r="DW67" s="334"/>
      <c r="DX67" s="334"/>
      <c r="DY67" s="334"/>
      <c r="DZ67" s="334"/>
      <c r="EA67" s="334"/>
      <c r="EB67" s="334"/>
      <c r="EC67" s="334"/>
      <c r="ED67" s="334"/>
      <c r="EE67" s="334"/>
      <c r="EF67" s="334"/>
      <c r="EG67" s="334"/>
      <c r="EH67" s="334"/>
      <c r="EI67" s="334"/>
      <c r="EJ67" s="334"/>
      <c r="EK67" s="334"/>
      <c r="EL67" s="334"/>
      <c r="EM67" s="334"/>
      <c r="EN67" s="334"/>
      <c r="EO67" s="334"/>
      <c r="EP67" s="334"/>
      <c r="EQ67" s="334"/>
      <c r="ER67" s="334"/>
      <c r="ES67" s="334"/>
      <c r="ET67" s="334"/>
      <c r="EU67" s="334"/>
      <c r="EV67" s="334"/>
      <c r="EW67" s="334"/>
      <c r="EX67" s="334"/>
      <c r="EY67" s="334"/>
      <c r="EZ67" s="334"/>
      <c r="FA67" s="334"/>
      <c r="FB67" s="334"/>
      <c r="FC67" s="334"/>
      <c r="FD67" s="334"/>
      <c r="FE67" s="334"/>
      <c r="FF67" s="334"/>
      <c r="FG67" s="334"/>
      <c r="FH67" s="334"/>
      <c r="FI67" s="334"/>
      <c r="FJ67" s="334"/>
      <c r="FK67" s="334"/>
      <c r="FL67" s="334"/>
      <c r="FM67" s="334"/>
      <c r="FN67" s="334"/>
      <c r="FO67" s="334"/>
      <c r="FP67" s="334"/>
      <c r="FQ67" s="334"/>
      <c r="FR67" s="334"/>
      <c r="FS67" s="334"/>
      <c r="FT67" s="334"/>
      <c r="FU67" s="334"/>
      <c r="FV67" s="334"/>
      <c r="FW67" s="334"/>
      <c r="FX67" s="334"/>
      <c r="FY67" s="334"/>
      <c r="FZ67" s="334"/>
      <c r="GA67" s="334"/>
      <c r="GB67" s="334"/>
      <c r="GC67" s="334"/>
      <c r="GD67" s="334"/>
      <c r="GE67" s="334"/>
      <c r="GF67" s="334"/>
      <c r="GG67" s="334"/>
      <c r="GH67" s="334"/>
      <c r="GI67" s="334"/>
      <c r="GJ67" s="334"/>
      <c r="GK67" s="334"/>
      <c r="GL67" s="334"/>
      <c r="GM67" s="334"/>
      <c r="GN67" s="334"/>
      <c r="GO67" s="334"/>
      <c r="GP67" s="334"/>
      <c r="GQ67" s="334"/>
      <c r="GR67" s="334"/>
      <c r="GS67" s="334"/>
      <c r="GT67" s="334"/>
      <c r="GU67" s="334"/>
      <c r="GV67" s="334"/>
      <c r="GW67" s="334"/>
      <c r="GX67" s="334"/>
      <c r="GY67" s="334"/>
      <c r="GZ67" s="334"/>
      <c r="HA67" s="334"/>
      <c r="HB67" s="334"/>
      <c r="HC67" s="334"/>
      <c r="HD67" s="334"/>
      <c r="HE67" s="334"/>
      <c r="HF67" s="334"/>
      <c r="HG67" s="334"/>
      <c r="HH67" s="334"/>
      <c r="HI67" s="334"/>
      <c r="HJ67" s="334"/>
      <c r="HK67" s="334"/>
      <c r="HL67" s="334"/>
      <c r="HM67" s="334"/>
      <c r="HN67" s="334"/>
      <c r="HO67" s="334"/>
      <c r="HP67" s="334"/>
      <c r="HQ67" s="334"/>
      <c r="HR67" s="334"/>
      <c r="HS67" s="334"/>
      <c r="HT67" s="334"/>
      <c r="HU67" s="334"/>
      <c r="HV67" s="334"/>
      <c r="HW67" s="334"/>
      <c r="HX67" s="334"/>
      <c r="HY67" s="334"/>
      <c r="HZ67" s="334"/>
      <c r="IA67" s="334"/>
      <c r="IB67" s="334"/>
      <c r="IC67" s="334"/>
      <c r="ID67" s="334"/>
      <c r="IE67" s="334"/>
      <c r="IF67" s="334"/>
      <c r="IG67" s="334"/>
      <c r="IH67" s="334"/>
      <c r="II67" s="334"/>
      <c r="IJ67" s="334"/>
      <c r="IK67" s="334"/>
      <c r="IL67" s="334"/>
      <c r="IM67" s="334"/>
      <c r="IN67" s="334"/>
      <c r="IO67" s="334"/>
      <c r="IP67" s="334"/>
      <c r="IQ67" s="334"/>
      <c r="IR67" s="334"/>
      <c r="IS67" s="334"/>
    </row>
    <row r="68" s="32" customFormat="1" ht="24" customHeight="1" spans="1:253">
      <c r="A68" s="334"/>
      <c r="B68" s="343"/>
      <c r="C68" s="334"/>
      <c r="D68" s="334"/>
      <c r="E68" s="334"/>
      <c r="F68" s="334"/>
      <c r="G68" s="334"/>
      <c r="H68" s="334"/>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4"/>
      <c r="BM68" s="334"/>
      <c r="BN68" s="334"/>
      <c r="BO68" s="334"/>
      <c r="BP68" s="334"/>
      <c r="BQ68" s="334"/>
      <c r="BR68" s="334"/>
      <c r="BS68" s="334"/>
      <c r="BT68" s="334"/>
      <c r="BU68" s="334"/>
      <c r="BV68" s="334"/>
      <c r="BW68" s="334"/>
      <c r="BX68" s="334"/>
      <c r="BY68" s="334"/>
      <c r="BZ68" s="334"/>
      <c r="CA68" s="334"/>
      <c r="CB68" s="334"/>
      <c r="CC68" s="334"/>
      <c r="CD68" s="334"/>
      <c r="CE68" s="334"/>
      <c r="CF68" s="334"/>
      <c r="CG68" s="334"/>
      <c r="CH68" s="334"/>
      <c r="CI68" s="334"/>
      <c r="CJ68" s="334"/>
      <c r="CK68" s="334"/>
      <c r="CL68" s="334"/>
      <c r="CM68" s="334"/>
      <c r="CN68" s="334"/>
      <c r="CO68" s="334"/>
      <c r="CP68" s="334"/>
      <c r="CQ68" s="334"/>
      <c r="CR68" s="334"/>
      <c r="CS68" s="334"/>
      <c r="CT68" s="334"/>
      <c r="CU68" s="334"/>
      <c r="CV68" s="334"/>
      <c r="CW68" s="334"/>
      <c r="CX68" s="334"/>
      <c r="CY68" s="334"/>
      <c r="CZ68" s="334"/>
      <c r="DA68" s="334"/>
      <c r="DB68" s="334"/>
      <c r="DC68" s="334"/>
      <c r="DD68" s="334"/>
      <c r="DE68" s="334"/>
      <c r="DF68" s="334"/>
      <c r="DG68" s="334"/>
      <c r="DH68" s="334"/>
      <c r="DI68" s="334"/>
      <c r="DJ68" s="334"/>
      <c r="DK68" s="334"/>
      <c r="DL68" s="334"/>
      <c r="DM68" s="334"/>
      <c r="DN68" s="334"/>
      <c r="DO68" s="334"/>
      <c r="DP68" s="334"/>
      <c r="DQ68" s="334"/>
      <c r="DR68" s="334"/>
      <c r="DS68" s="334"/>
      <c r="DT68" s="334"/>
      <c r="DU68" s="334"/>
      <c r="DV68" s="334"/>
      <c r="DW68" s="334"/>
      <c r="DX68" s="334"/>
      <c r="DY68" s="334"/>
      <c r="DZ68" s="334"/>
      <c r="EA68" s="334"/>
      <c r="EB68" s="334"/>
      <c r="EC68" s="334"/>
      <c r="ED68" s="334"/>
      <c r="EE68" s="334"/>
      <c r="EF68" s="334"/>
      <c r="EG68" s="334"/>
      <c r="EH68" s="334"/>
      <c r="EI68" s="334"/>
      <c r="EJ68" s="334"/>
      <c r="EK68" s="334"/>
      <c r="EL68" s="334"/>
      <c r="EM68" s="334"/>
      <c r="EN68" s="334"/>
      <c r="EO68" s="334"/>
      <c r="EP68" s="334"/>
      <c r="EQ68" s="334"/>
      <c r="ER68" s="334"/>
      <c r="ES68" s="334"/>
      <c r="ET68" s="334"/>
      <c r="EU68" s="334"/>
      <c r="EV68" s="334"/>
      <c r="EW68" s="334"/>
      <c r="EX68" s="334"/>
      <c r="EY68" s="334"/>
      <c r="EZ68" s="334"/>
      <c r="FA68" s="334"/>
      <c r="FB68" s="334"/>
      <c r="FC68" s="334"/>
      <c r="FD68" s="334"/>
      <c r="FE68" s="334"/>
      <c r="FF68" s="334"/>
      <c r="FG68" s="334"/>
      <c r="FH68" s="334"/>
      <c r="FI68" s="334"/>
      <c r="FJ68" s="334"/>
      <c r="FK68" s="334"/>
      <c r="FL68" s="334"/>
      <c r="FM68" s="334"/>
      <c r="FN68" s="334"/>
      <c r="FO68" s="334"/>
      <c r="FP68" s="334"/>
      <c r="FQ68" s="334"/>
      <c r="FR68" s="334"/>
      <c r="FS68" s="334"/>
      <c r="FT68" s="334"/>
      <c r="FU68" s="334"/>
      <c r="FV68" s="334"/>
      <c r="FW68" s="334"/>
      <c r="FX68" s="334"/>
      <c r="FY68" s="334"/>
      <c r="FZ68" s="334"/>
      <c r="GA68" s="334"/>
      <c r="GB68" s="334"/>
      <c r="GC68" s="334"/>
      <c r="GD68" s="334"/>
      <c r="GE68" s="334"/>
      <c r="GF68" s="334"/>
      <c r="GG68" s="334"/>
      <c r="GH68" s="334"/>
      <c r="GI68" s="334"/>
      <c r="GJ68" s="334"/>
      <c r="GK68" s="334"/>
      <c r="GL68" s="334"/>
      <c r="GM68" s="334"/>
      <c r="GN68" s="334"/>
      <c r="GO68" s="334"/>
      <c r="GP68" s="334"/>
      <c r="GQ68" s="334"/>
      <c r="GR68" s="334"/>
      <c r="GS68" s="334"/>
      <c r="GT68" s="334"/>
      <c r="GU68" s="334"/>
      <c r="GV68" s="334"/>
      <c r="GW68" s="334"/>
      <c r="GX68" s="334"/>
      <c r="GY68" s="334"/>
      <c r="GZ68" s="334"/>
      <c r="HA68" s="334"/>
      <c r="HB68" s="334"/>
      <c r="HC68" s="334"/>
      <c r="HD68" s="334"/>
      <c r="HE68" s="334"/>
      <c r="HF68" s="334"/>
      <c r="HG68" s="334"/>
      <c r="HH68" s="334"/>
      <c r="HI68" s="334"/>
      <c r="HJ68" s="334"/>
      <c r="HK68" s="334"/>
      <c r="HL68" s="334"/>
      <c r="HM68" s="334"/>
      <c r="HN68" s="334"/>
      <c r="HO68" s="334"/>
      <c r="HP68" s="334"/>
      <c r="HQ68" s="334"/>
      <c r="HR68" s="334"/>
      <c r="HS68" s="334"/>
      <c r="HT68" s="334"/>
      <c r="HU68" s="334"/>
      <c r="HV68" s="334"/>
      <c r="HW68" s="334"/>
      <c r="HX68" s="334"/>
      <c r="HY68" s="334"/>
      <c r="HZ68" s="334"/>
      <c r="IA68" s="334"/>
      <c r="IB68" s="334"/>
      <c r="IC68" s="334"/>
      <c r="ID68" s="334"/>
      <c r="IE68" s="334"/>
      <c r="IF68" s="334"/>
      <c r="IG68" s="334"/>
      <c r="IH68" s="334"/>
      <c r="II68" s="334"/>
      <c r="IJ68" s="334"/>
      <c r="IK68" s="334"/>
      <c r="IL68" s="334"/>
      <c r="IM68" s="334"/>
      <c r="IN68" s="334"/>
      <c r="IO68" s="334"/>
      <c r="IP68" s="334"/>
      <c r="IQ68" s="334"/>
      <c r="IR68" s="334"/>
      <c r="IS68" s="334"/>
    </row>
    <row r="69" s="32" customFormat="1" ht="24" customHeight="1" spans="1:253">
      <c r="A69" s="334"/>
      <c r="B69" s="343"/>
      <c r="C69" s="334"/>
      <c r="D69" s="334"/>
      <c r="E69" s="334"/>
      <c r="F69" s="334"/>
      <c r="G69" s="334"/>
      <c r="H69" s="334"/>
      <c r="I69" s="334"/>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c r="BI69" s="334"/>
      <c r="BJ69" s="334"/>
      <c r="BK69" s="334"/>
      <c r="BL69" s="334"/>
      <c r="BM69" s="334"/>
      <c r="BN69" s="334"/>
      <c r="BO69" s="334"/>
      <c r="BP69" s="334"/>
      <c r="BQ69" s="334"/>
      <c r="BR69" s="334"/>
      <c r="BS69" s="334"/>
      <c r="BT69" s="334"/>
      <c r="BU69" s="334"/>
      <c r="BV69" s="334"/>
      <c r="BW69" s="334"/>
      <c r="BX69" s="334"/>
      <c r="BY69" s="334"/>
      <c r="BZ69" s="334"/>
      <c r="CA69" s="334"/>
      <c r="CB69" s="334"/>
      <c r="CC69" s="334"/>
      <c r="CD69" s="334"/>
      <c r="CE69" s="334"/>
      <c r="CF69" s="334"/>
      <c r="CG69" s="334"/>
      <c r="CH69" s="334"/>
      <c r="CI69" s="334"/>
      <c r="CJ69" s="334"/>
      <c r="CK69" s="334"/>
      <c r="CL69" s="334"/>
      <c r="CM69" s="334"/>
      <c r="CN69" s="334"/>
      <c r="CO69" s="334"/>
      <c r="CP69" s="334"/>
      <c r="CQ69" s="334"/>
      <c r="CR69" s="334"/>
      <c r="CS69" s="334"/>
      <c r="CT69" s="334"/>
      <c r="CU69" s="334"/>
      <c r="CV69" s="334"/>
      <c r="CW69" s="334"/>
      <c r="CX69" s="334"/>
      <c r="CY69" s="334"/>
      <c r="CZ69" s="334"/>
      <c r="DA69" s="334"/>
      <c r="DB69" s="334"/>
      <c r="DC69" s="334"/>
      <c r="DD69" s="334"/>
      <c r="DE69" s="334"/>
      <c r="DF69" s="334"/>
      <c r="DG69" s="334"/>
      <c r="DH69" s="334"/>
      <c r="DI69" s="334"/>
      <c r="DJ69" s="334"/>
      <c r="DK69" s="334"/>
      <c r="DL69" s="334"/>
      <c r="DM69" s="334"/>
      <c r="DN69" s="334"/>
      <c r="DO69" s="334"/>
      <c r="DP69" s="334"/>
      <c r="DQ69" s="334"/>
      <c r="DR69" s="334"/>
      <c r="DS69" s="334"/>
      <c r="DT69" s="334"/>
      <c r="DU69" s="334"/>
      <c r="DV69" s="334"/>
      <c r="DW69" s="334"/>
      <c r="DX69" s="334"/>
      <c r="DY69" s="334"/>
      <c r="DZ69" s="334"/>
      <c r="EA69" s="334"/>
      <c r="EB69" s="334"/>
      <c r="EC69" s="334"/>
      <c r="ED69" s="334"/>
      <c r="EE69" s="334"/>
      <c r="EF69" s="334"/>
      <c r="EG69" s="334"/>
      <c r="EH69" s="334"/>
      <c r="EI69" s="334"/>
      <c r="EJ69" s="334"/>
      <c r="EK69" s="334"/>
      <c r="EL69" s="334"/>
      <c r="EM69" s="334"/>
      <c r="EN69" s="334"/>
      <c r="EO69" s="334"/>
      <c r="EP69" s="334"/>
      <c r="EQ69" s="334"/>
      <c r="ER69" s="334"/>
      <c r="ES69" s="334"/>
      <c r="ET69" s="334"/>
      <c r="EU69" s="334"/>
      <c r="EV69" s="334"/>
      <c r="EW69" s="334"/>
      <c r="EX69" s="334"/>
      <c r="EY69" s="334"/>
      <c r="EZ69" s="334"/>
      <c r="FA69" s="334"/>
      <c r="FB69" s="334"/>
      <c r="FC69" s="334"/>
      <c r="FD69" s="334"/>
      <c r="FE69" s="334"/>
      <c r="FF69" s="334"/>
      <c r="FG69" s="334"/>
      <c r="FH69" s="334"/>
      <c r="FI69" s="334"/>
      <c r="FJ69" s="334"/>
      <c r="FK69" s="334"/>
      <c r="FL69" s="334"/>
      <c r="FM69" s="334"/>
      <c r="FN69" s="334"/>
      <c r="FO69" s="334"/>
      <c r="FP69" s="334"/>
      <c r="FQ69" s="334"/>
      <c r="FR69" s="334"/>
      <c r="FS69" s="334"/>
      <c r="FT69" s="334"/>
      <c r="FU69" s="334"/>
      <c r="FV69" s="334"/>
      <c r="FW69" s="334"/>
      <c r="FX69" s="334"/>
      <c r="FY69" s="334"/>
      <c r="FZ69" s="334"/>
      <c r="GA69" s="334"/>
      <c r="GB69" s="334"/>
      <c r="GC69" s="334"/>
      <c r="GD69" s="334"/>
      <c r="GE69" s="334"/>
      <c r="GF69" s="334"/>
      <c r="GG69" s="334"/>
      <c r="GH69" s="334"/>
      <c r="GI69" s="334"/>
      <c r="GJ69" s="334"/>
      <c r="GK69" s="334"/>
      <c r="GL69" s="334"/>
      <c r="GM69" s="334"/>
      <c r="GN69" s="334"/>
      <c r="GO69" s="334"/>
      <c r="GP69" s="334"/>
      <c r="GQ69" s="334"/>
      <c r="GR69" s="334"/>
      <c r="GS69" s="334"/>
      <c r="GT69" s="334"/>
      <c r="GU69" s="334"/>
      <c r="GV69" s="334"/>
      <c r="GW69" s="334"/>
      <c r="GX69" s="334"/>
      <c r="GY69" s="334"/>
      <c r="GZ69" s="334"/>
      <c r="HA69" s="334"/>
      <c r="HB69" s="334"/>
      <c r="HC69" s="334"/>
      <c r="HD69" s="334"/>
      <c r="HE69" s="334"/>
      <c r="HF69" s="334"/>
      <c r="HG69" s="334"/>
      <c r="HH69" s="334"/>
      <c r="HI69" s="334"/>
      <c r="HJ69" s="334"/>
      <c r="HK69" s="334"/>
      <c r="HL69" s="334"/>
      <c r="HM69" s="334"/>
      <c r="HN69" s="334"/>
      <c r="HO69" s="334"/>
      <c r="HP69" s="334"/>
      <c r="HQ69" s="334"/>
      <c r="HR69" s="334"/>
      <c r="HS69" s="334"/>
      <c r="HT69" s="334"/>
      <c r="HU69" s="334"/>
      <c r="HV69" s="334"/>
      <c r="HW69" s="334"/>
      <c r="HX69" s="334"/>
      <c r="HY69" s="334"/>
      <c r="HZ69" s="334"/>
      <c r="IA69" s="334"/>
      <c r="IB69" s="334"/>
      <c r="IC69" s="334"/>
      <c r="ID69" s="334"/>
      <c r="IE69" s="334"/>
      <c r="IF69" s="334"/>
      <c r="IG69" s="334"/>
      <c r="IH69" s="334"/>
      <c r="II69" s="334"/>
      <c r="IJ69" s="334"/>
      <c r="IK69" s="334"/>
      <c r="IL69" s="334"/>
      <c r="IM69" s="334"/>
      <c r="IN69" s="334"/>
      <c r="IO69" s="334"/>
      <c r="IP69" s="334"/>
      <c r="IQ69" s="334"/>
      <c r="IR69" s="334"/>
      <c r="IS69" s="334"/>
    </row>
    <row r="70" s="32" customFormat="1" ht="24" customHeight="1" spans="1:253">
      <c r="A70" s="334"/>
      <c r="B70" s="343"/>
      <c r="C70" s="334"/>
      <c r="D70" s="334"/>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4"/>
      <c r="BR70" s="334"/>
      <c r="BS70" s="334"/>
      <c r="BT70" s="334"/>
      <c r="BU70" s="334"/>
      <c r="BV70" s="334"/>
      <c r="BW70" s="334"/>
      <c r="BX70" s="334"/>
      <c r="BY70" s="334"/>
      <c r="BZ70" s="334"/>
      <c r="CA70" s="334"/>
      <c r="CB70" s="334"/>
      <c r="CC70" s="334"/>
      <c r="CD70" s="334"/>
      <c r="CE70" s="334"/>
      <c r="CF70" s="334"/>
      <c r="CG70" s="334"/>
      <c r="CH70" s="334"/>
      <c r="CI70" s="334"/>
      <c r="CJ70" s="334"/>
      <c r="CK70" s="334"/>
      <c r="CL70" s="334"/>
      <c r="CM70" s="334"/>
      <c r="CN70" s="334"/>
      <c r="CO70" s="334"/>
      <c r="CP70" s="334"/>
      <c r="CQ70" s="334"/>
      <c r="CR70" s="334"/>
      <c r="CS70" s="334"/>
      <c r="CT70" s="334"/>
      <c r="CU70" s="334"/>
      <c r="CV70" s="334"/>
      <c r="CW70" s="334"/>
      <c r="CX70" s="334"/>
      <c r="CY70" s="334"/>
      <c r="CZ70" s="334"/>
      <c r="DA70" s="334"/>
      <c r="DB70" s="334"/>
      <c r="DC70" s="334"/>
      <c r="DD70" s="334"/>
      <c r="DE70" s="334"/>
      <c r="DF70" s="334"/>
      <c r="DG70" s="334"/>
      <c r="DH70" s="334"/>
      <c r="DI70" s="334"/>
      <c r="DJ70" s="334"/>
      <c r="DK70" s="334"/>
      <c r="DL70" s="334"/>
      <c r="DM70" s="334"/>
      <c r="DN70" s="334"/>
      <c r="DO70" s="334"/>
      <c r="DP70" s="334"/>
      <c r="DQ70" s="334"/>
      <c r="DR70" s="334"/>
      <c r="DS70" s="334"/>
      <c r="DT70" s="334"/>
      <c r="DU70" s="334"/>
      <c r="DV70" s="334"/>
      <c r="DW70" s="334"/>
      <c r="DX70" s="334"/>
      <c r="DY70" s="334"/>
      <c r="DZ70" s="334"/>
      <c r="EA70" s="334"/>
      <c r="EB70" s="334"/>
      <c r="EC70" s="334"/>
      <c r="ED70" s="334"/>
      <c r="EE70" s="334"/>
      <c r="EF70" s="334"/>
      <c r="EG70" s="334"/>
      <c r="EH70" s="334"/>
      <c r="EI70" s="334"/>
      <c r="EJ70" s="334"/>
      <c r="EK70" s="334"/>
      <c r="EL70" s="334"/>
      <c r="EM70" s="334"/>
      <c r="EN70" s="334"/>
      <c r="EO70" s="334"/>
      <c r="EP70" s="334"/>
      <c r="EQ70" s="334"/>
      <c r="ER70" s="334"/>
      <c r="ES70" s="334"/>
      <c r="ET70" s="334"/>
      <c r="EU70" s="334"/>
      <c r="EV70" s="334"/>
      <c r="EW70" s="334"/>
      <c r="EX70" s="334"/>
      <c r="EY70" s="334"/>
      <c r="EZ70" s="334"/>
      <c r="FA70" s="334"/>
      <c r="FB70" s="334"/>
      <c r="FC70" s="334"/>
      <c r="FD70" s="334"/>
      <c r="FE70" s="334"/>
      <c r="FF70" s="334"/>
      <c r="FG70" s="334"/>
      <c r="FH70" s="334"/>
      <c r="FI70" s="334"/>
      <c r="FJ70" s="334"/>
      <c r="FK70" s="334"/>
      <c r="FL70" s="334"/>
      <c r="FM70" s="334"/>
      <c r="FN70" s="334"/>
      <c r="FO70" s="334"/>
      <c r="FP70" s="334"/>
      <c r="FQ70" s="334"/>
      <c r="FR70" s="334"/>
      <c r="FS70" s="334"/>
      <c r="FT70" s="334"/>
      <c r="FU70" s="334"/>
      <c r="FV70" s="334"/>
      <c r="FW70" s="334"/>
      <c r="FX70" s="334"/>
      <c r="FY70" s="334"/>
      <c r="FZ70" s="334"/>
      <c r="GA70" s="334"/>
      <c r="GB70" s="334"/>
      <c r="GC70" s="334"/>
      <c r="GD70" s="334"/>
      <c r="GE70" s="334"/>
      <c r="GF70" s="334"/>
      <c r="GG70" s="334"/>
      <c r="GH70" s="334"/>
      <c r="GI70" s="334"/>
      <c r="GJ70" s="334"/>
      <c r="GK70" s="334"/>
      <c r="GL70" s="334"/>
      <c r="GM70" s="334"/>
      <c r="GN70" s="334"/>
      <c r="GO70" s="334"/>
      <c r="GP70" s="334"/>
      <c r="GQ70" s="334"/>
      <c r="GR70" s="334"/>
      <c r="GS70" s="334"/>
      <c r="GT70" s="334"/>
      <c r="GU70" s="334"/>
      <c r="GV70" s="334"/>
      <c r="GW70" s="334"/>
      <c r="GX70" s="334"/>
      <c r="GY70" s="334"/>
      <c r="GZ70" s="334"/>
      <c r="HA70" s="334"/>
      <c r="HB70" s="334"/>
      <c r="HC70" s="334"/>
      <c r="HD70" s="334"/>
      <c r="HE70" s="334"/>
      <c r="HF70" s="334"/>
      <c r="HG70" s="334"/>
      <c r="HH70" s="334"/>
      <c r="HI70" s="334"/>
      <c r="HJ70" s="334"/>
      <c r="HK70" s="334"/>
      <c r="HL70" s="334"/>
      <c r="HM70" s="334"/>
      <c r="HN70" s="334"/>
      <c r="HO70" s="334"/>
      <c r="HP70" s="334"/>
      <c r="HQ70" s="334"/>
      <c r="HR70" s="334"/>
      <c r="HS70" s="334"/>
      <c r="HT70" s="334"/>
      <c r="HU70" s="334"/>
      <c r="HV70" s="334"/>
      <c r="HW70" s="334"/>
      <c r="HX70" s="334"/>
      <c r="HY70" s="334"/>
      <c r="HZ70" s="334"/>
      <c r="IA70" s="334"/>
      <c r="IB70" s="334"/>
      <c r="IC70" s="334"/>
      <c r="ID70" s="334"/>
      <c r="IE70" s="334"/>
      <c r="IF70" s="334"/>
      <c r="IG70" s="334"/>
      <c r="IH70" s="334"/>
      <c r="II70" s="334"/>
      <c r="IJ70" s="334"/>
      <c r="IK70" s="334"/>
      <c r="IL70" s="334"/>
      <c r="IM70" s="334"/>
      <c r="IN70" s="334"/>
      <c r="IO70" s="334"/>
      <c r="IP70" s="334"/>
      <c r="IQ70" s="334"/>
      <c r="IR70" s="334"/>
      <c r="IS70" s="334"/>
    </row>
    <row r="71" s="32" customFormat="1" ht="24" customHeight="1" spans="1:253">
      <c r="A71" s="334"/>
      <c r="B71" s="343"/>
      <c r="C71" s="334"/>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4"/>
      <c r="BR71" s="334"/>
      <c r="BS71" s="334"/>
      <c r="BT71" s="334"/>
      <c r="BU71" s="334"/>
      <c r="BV71" s="334"/>
      <c r="BW71" s="334"/>
      <c r="BX71" s="334"/>
      <c r="BY71" s="334"/>
      <c r="BZ71" s="334"/>
      <c r="CA71" s="334"/>
      <c r="CB71" s="334"/>
      <c r="CC71" s="334"/>
      <c r="CD71" s="334"/>
      <c r="CE71" s="334"/>
      <c r="CF71" s="334"/>
      <c r="CG71" s="334"/>
      <c r="CH71" s="334"/>
      <c r="CI71" s="334"/>
      <c r="CJ71" s="334"/>
      <c r="CK71" s="334"/>
      <c r="CL71" s="334"/>
      <c r="CM71" s="334"/>
      <c r="CN71" s="334"/>
      <c r="CO71" s="334"/>
      <c r="CP71" s="334"/>
      <c r="CQ71" s="334"/>
      <c r="CR71" s="334"/>
      <c r="CS71" s="334"/>
      <c r="CT71" s="334"/>
      <c r="CU71" s="334"/>
      <c r="CV71" s="334"/>
      <c r="CW71" s="334"/>
      <c r="CX71" s="334"/>
      <c r="CY71" s="334"/>
      <c r="CZ71" s="334"/>
      <c r="DA71" s="334"/>
      <c r="DB71" s="334"/>
      <c r="DC71" s="334"/>
      <c r="DD71" s="334"/>
      <c r="DE71" s="334"/>
      <c r="DF71" s="334"/>
      <c r="DG71" s="334"/>
      <c r="DH71" s="334"/>
      <c r="DI71" s="334"/>
      <c r="DJ71" s="334"/>
      <c r="DK71" s="334"/>
      <c r="DL71" s="334"/>
      <c r="DM71" s="334"/>
      <c r="DN71" s="334"/>
      <c r="DO71" s="334"/>
      <c r="DP71" s="334"/>
      <c r="DQ71" s="334"/>
      <c r="DR71" s="334"/>
      <c r="DS71" s="334"/>
      <c r="DT71" s="334"/>
      <c r="DU71" s="334"/>
      <c r="DV71" s="334"/>
      <c r="DW71" s="334"/>
      <c r="DX71" s="334"/>
      <c r="DY71" s="334"/>
      <c r="DZ71" s="334"/>
      <c r="EA71" s="334"/>
      <c r="EB71" s="334"/>
      <c r="EC71" s="334"/>
      <c r="ED71" s="334"/>
      <c r="EE71" s="334"/>
      <c r="EF71" s="334"/>
      <c r="EG71" s="334"/>
      <c r="EH71" s="334"/>
      <c r="EI71" s="334"/>
      <c r="EJ71" s="334"/>
      <c r="EK71" s="334"/>
      <c r="EL71" s="334"/>
      <c r="EM71" s="334"/>
      <c r="EN71" s="334"/>
      <c r="EO71" s="334"/>
      <c r="EP71" s="334"/>
      <c r="EQ71" s="334"/>
      <c r="ER71" s="334"/>
      <c r="ES71" s="334"/>
      <c r="ET71" s="334"/>
      <c r="EU71" s="334"/>
      <c r="EV71" s="334"/>
      <c r="EW71" s="334"/>
      <c r="EX71" s="334"/>
      <c r="EY71" s="334"/>
      <c r="EZ71" s="334"/>
      <c r="FA71" s="334"/>
      <c r="FB71" s="334"/>
      <c r="FC71" s="334"/>
      <c r="FD71" s="334"/>
      <c r="FE71" s="334"/>
      <c r="FF71" s="334"/>
      <c r="FG71" s="334"/>
      <c r="FH71" s="334"/>
      <c r="FI71" s="334"/>
      <c r="FJ71" s="334"/>
      <c r="FK71" s="334"/>
      <c r="FL71" s="334"/>
      <c r="FM71" s="334"/>
      <c r="FN71" s="334"/>
      <c r="FO71" s="334"/>
      <c r="FP71" s="334"/>
      <c r="FQ71" s="334"/>
      <c r="FR71" s="334"/>
      <c r="FS71" s="334"/>
      <c r="FT71" s="334"/>
      <c r="FU71" s="334"/>
      <c r="FV71" s="334"/>
      <c r="FW71" s="334"/>
      <c r="FX71" s="334"/>
      <c r="FY71" s="334"/>
      <c r="FZ71" s="334"/>
      <c r="GA71" s="334"/>
      <c r="GB71" s="334"/>
      <c r="GC71" s="334"/>
      <c r="GD71" s="334"/>
      <c r="GE71" s="334"/>
      <c r="GF71" s="334"/>
      <c r="GG71" s="334"/>
      <c r="GH71" s="334"/>
      <c r="GI71" s="334"/>
      <c r="GJ71" s="334"/>
      <c r="GK71" s="334"/>
      <c r="GL71" s="334"/>
      <c r="GM71" s="334"/>
      <c r="GN71" s="334"/>
      <c r="GO71" s="334"/>
      <c r="GP71" s="334"/>
      <c r="GQ71" s="334"/>
      <c r="GR71" s="334"/>
      <c r="GS71" s="334"/>
      <c r="GT71" s="334"/>
      <c r="GU71" s="334"/>
      <c r="GV71" s="334"/>
      <c r="GW71" s="334"/>
      <c r="GX71" s="334"/>
      <c r="GY71" s="334"/>
      <c r="GZ71" s="334"/>
      <c r="HA71" s="334"/>
      <c r="HB71" s="334"/>
      <c r="HC71" s="334"/>
      <c r="HD71" s="334"/>
      <c r="HE71" s="334"/>
      <c r="HF71" s="334"/>
      <c r="HG71" s="334"/>
      <c r="HH71" s="334"/>
      <c r="HI71" s="334"/>
      <c r="HJ71" s="334"/>
      <c r="HK71" s="334"/>
      <c r="HL71" s="334"/>
      <c r="HM71" s="334"/>
      <c r="HN71" s="334"/>
      <c r="HO71" s="334"/>
      <c r="HP71" s="334"/>
      <c r="HQ71" s="334"/>
      <c r="HR71" s="334"/>
      <c r="HS71" s="334"/>
      <c r="HT71" s="334"/>
      <c r="HU71" s="334"/>
      <c r="HV71" s="334"/>
      <c r="HW71" s="334"/>
      <c r="HX71" s="334"/>
      <c r="HY71" s="334"/>
      <c r="HZ71" s="334"/>
      <c r="IA71" s="334"/>
      <c r="IB71" s="334"/>
      <c r="IC71" s="334"/>
      <c r="ID71" s="334"/>
      <c r="IE71" s="334"/>
      <c r="IF71" s="334"/>
      <c r="IG71" s="334"/>
      <c r="IH71" s="334"/>
      <c r="II71" s="334"/>
      <c r="IJ71" s="334"/>
      <c r="IK71" s="334"/>
      <c r="IL71" s="334"/>
      <c r="IM71" s="334"/>
      <c r="IN71" s="334"/>
      <c r="IO71" s="334"/>
      <c r="IP71" s="334"/>
      <c r="IQ71" s="334"/>
      <c r="IR71" s="334"/>
      <c r="IS71" s="334"/>
    </row>
    <row r="72" s="32" customFormat="1" ht="24" customHeight="1" spans="1:253">
      <c r="A72" s="334"/>
      <c r="B72" s="343"/>
      <c r="C72" s="334"/>
      <c r="D72" s="334"/>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4"/>
      <c r="BR72" s="334"/>
      <c r="BS72" s="334"/>
      <c r="BT72" s="334"/>
      <c r="BU72" s="334"/>
      <c r="BV72" s="334"/>
      <c r="BW72" s="334"/>
      <c r="BX72" s="334"/>
      <c r="BY72" s="334"/>
      <c r="BZ72" s="334"/>
      <c r="CA72" s="334"/>
      <c r="CB72" s="334"/>
      <c r="CC72" s="334"/>
      <c r="CD72" s="334"/>
      <c r="CE72" s="334"/>
      <c r="CF72" s="334"/>
      <c r="CG72" s="334"/>
      <c r="CH72" s="334"/>
      <c r="CI72" s="334"/>
      <c r="CJ72" s="334"/>
      <c r="CK72" s="334"/>
      <c r="CL72" s="334"/>
      <c r="CM72" s="334"/>
      <c r="CN72" s="334"/>
      <c r="CO72" s="334"/>
      <c r="CP72" s="334"/>
      <c r="CQ72" s="334"/>
      <c r="CR72" s="334"/>
      <c r="CS72" s="334"/>
      <c r="CT72" s="334"/>
      <c r="CU72" s="334"/>
      <c r="CV72" s="334"/>
      <c r="CW72" s="334"/>
      <c r="CX72" s="334"/>
      <c r="CY72" s="334"/>
      <c r="CZ72" s="334"/>
      <c r="DA72" s="334"/>
      <c r="DB72" s="334"/>
      <c r="DC72" s="334"/>
      <c r="DD72" s="334"/>
      <c r="DE72" s="334"/>
      <c r="DF72" s="334"/>
      <c r="DG72" s="334"/>
      <c r="DH72" s="334"/>
      <c r="DI72" s="334"/>
      <c r="DJ72" s="334"/>
      <c r="DK72" s="334"/>
      <c r="DL72" s="334"/>
      <c r="DM72" s="334"/>
      <c r="DN72" s="334"/>
      <c r="DO72" s="334"/>
      <c r="DP72" s="334"/>
      <c r="DQ72" s="334"/>
      <c r="DR72" s="334"/>
      <c r="DS72" s="334"/>
      <c r="DT72" s="334"/>
      <c r="DU72" s="334"/>
      <c r="DV72" s="334"/>
      <c r="DW72" s="334"/>
      <c r="DX72" s="334"/>
      <c r="DY72" s="334"/>
      <c r="DZ72" s="334"/>
      <c r="EA72" s="334"/>
      <c r="EB72" s="334"/>
      <c r="EC72" s="334"/>
      <c r="ED72" s="334"/>
      <c r="EE72" s="334"/>
      <c r="EF72" s="334"/>
      <c r="EG72" s="334"/>
      <c r="EH72" s="334"/>
      <c r="EI72" s="334"/>
      <c r="EJ72" s="334"/>
      <c r="EK72" s="334"/>
      <c r="EL72" s="334"/>
      <c r="EM72" s="334"/>
      <c r="EN72" s="334"/>
      <c r="EO72" s="334"/>
      <c r="EP72" s="334"/>
      <c r="EQ72" s="334"/>
      <c r="ER72" s="334"/>
      <c r="ES72" s="334"/>
      <c r="ET72" s="334"/>
      <c r="EU72" s="334"/>
      <c r="EV72" s="334"/>
      <c r="EW72" s="334"/>
      <c r="EX72" s="334"/>
      <c r="EY72" s="334"/>
      <c r="EZ72" s="334"/>
      <c r="FA72" s="334"/>
      <c r="FB72" s="334"/>
      <c r="FC72" s="334"/>
      <c r="FD72" s="334"/>
      <c r="FE72" s="334"/>
      <c r="FF72" s="334"/>
      <c r="FG72" s="334"/>
      <c r="FH72" s="334"/>
      <c r="FI72" s="334"/>
      <c r="FJ72" s="334"/>
      <c r="FK72" s="334"/>
      <c r="FL72" s="334"/>
      <c r="FM72" s="334"/>
      <c r="FN72" s="334"/>
      <c r="FO72" s="334"/>
      <c r="FP72" s="334"/>
      <c r="FQ72" s="334"/>
      <c r="FR72" s="334"/>
      <c r="FS72" s="334"/>
      <c r="FT72" s="334"/>
      <c r="FU72" s="334"/>
      <c r="FV72" s="334"/>
      <c r="FW72" s="334"/>
      <c r="FX72" s="334"/>
      <c r="FY72" s="334"/>
      <c r="FZ72" s="334"/>
      <c r="GA72" s="334"/>
      <c r="GB72" s="334"/>
      <c r="GC72" s="334"/>
      <c r="GD72" s="334"/>
      <c r="GE72" s="334"/>
      <c r="GF72" s="334"/>
      <c r="GG72" s="334"/>
      <c r="GH72" s="334"/>
      <c r="GI72" s="334"/>
      <c r="GJ72" s="334"/>
      <c r="GK72" s="334"/>
      <c r="GL72" s="334"/>
      <c r="GM72" s="334"/>
      <c r="GN72" s="334"/>
      <c r="GO72" s="334"/>
      <c r="GP72" s="334"/>
      <c r="GQ72" s="334"/>
      <c r="GR72" s="334"/>
      <c r="GS72" s="334"/>
      <c r="GT72" s="334"/>
      <c r="GU72" s="334"/>
      <c r="GV72" s="334"/>
      <c r="GW72" s="334"/>
      <c r="GX72" s="334"/>
      <c r="GY72" s="334"/>
      <c r="GZ72" s="334"/>
      <c r="HA72" s="334"/>
      <c r="HB72" s="334"/>
      <c r="HC72" s="334"/>
      <c r="HD72" s="334"/>
      <c r="HE72" s="334"/>
      <c r="HF72" s="334"/>
      <c r="HG72" s="334"/>
      <c r="HH72" s="334"/>
      <c r="HI72" s="334"/>
      <c r="HJ72" s="334"/>
      <c r="HK72" s="334"/>
      <c r="HL72" s="334"/>
      <c r="HM72" s="334"/>
      <c r="HN72" s="334"/>
      <c r="HO72" s="334"/>
      <c r="HP72" s="334"/>
      <c r="HQ72" s="334"/>
      <c r="HR72" s="334"/>
      <c r="HS72" s="334"/>
      <c r="HT72" s="334"/>
      <c r="HU72" s="334"/>
      <c r="HV72" s="334"/>
      <c r="HW72" s="334"/>
      <c r="HX72" s="334"/>
      <c r="HY72" s="334"/>
      <c r="HZ72" s="334"/>
      <c r="IA72" s="334"/>
      <c r="IB72" s="334"/>
      <c r="IC72" s="334"/>
      <c r="ID72" s="334"/>
      <c r="IE72" s="334"/>
      <c r="IF72" s="334"/>
      <c r="IG72" s="334"/>
      <c r="IH72" s="334"/>
      <c r="II72" s="334"/>
      <c r="IJ72" s="334"/>
      <c r="IK72" s="334"/>
      <c r="IL72" s="334"/>
      <c r="IM72" s="334"/>
      <c r="IN72" s="334"/>
      <c r="IO72" s="334"/>
      <c r="IP72" s="334"/>
      <c r="IQ72" s="334"/>
      <c r="IR72" s="334"/>
      <c r="IS72" s="334"/>
    </row>
    <row r="73" s="32" customFormat="1" ht="24" customHeight="1" spans="1:253">
      <c r="A73" s="334"/>
      <c r="B73" s="343"/>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334"/>
      <c r="BI73" s="334"/>
      <c r="BJ73" s="334"/>
      <c r="BK73" s="334"/>
      <c r="BL73" s="334"/>
      <c r="BM73" s="334"/>
      <c r="BN73" s="334"/>
      <c r="BO73" s="334"/>
      <c r="BP73" s="334"/>
      <c r="BQ73" s="334"/>
      <c r="BR73" s="334"/>
      <c r="BS73" s="334"/>
      <c r="BT73" s="334"/>
      <c r="BU73" s="334"/>
      <c r="BV73" s="334"/>
      <c r="BW73" s="334"/>
      <c r="BX73" s="334"/>
      <c r="BY73" s="334"/>
      <c r="BZ73" s="334"/>
      <c r="CA73" s="334"/>
      <c r="CB73" s="334"/>
      <c r="CC73" s="334"/>
      <c r="CD73" s="334"/>
      <c r="CE73" s="334"/>
      <c r="CF73" s="334"/>
      <c r="CG73" s="334"/>
      <c r="CH73" s="334"/>
      <c r="CI73" s="334"/>
      <c r="CJ73" s="334"/>
      <c r="CK73" s="334"/>
      <c r="CL73" s="334"/>
      <c r="CM73" s="334"/>
      <c r="CN73" s="334"/>
      <c r="CO73" s="334"/>
      <c r="CP73" s="334"/>
      <c r="CQ73" s="334"/>
      <c r="CR73" s="334"/>
      <c r="CS73" s="334"/>
      <c r="CT73" s="334"/>
      <c r="CU73" s="334"/>
      <c r="CV73" s="334"/>
      <c r="CW73" s="334"/>
      <c r="CX73" s="334"/>
      <c r="CY73" s="334"/>
      <c r="CZ73" s="334"/>
      <c r="DA73" s="334"/>
      <c r="DB73" s="334"/>
      <c r="DC73" s="334"/>
      <c r="DD73" s="334"/>
      <c r="DE73" s="334"/>
      <c r="DF73" s="334"/>
      <c r="DG73" s="334"/>
      <c r="DH73" s="334"/>
      <c r="DI73" s="334"/>
      <c r="DJ73" s="334"/>
      <c r="DK73" s="334"/>
      <c r="DL73" s="334"/>
      <c r="DM73" s="334"/>
      <c r="DN73" s="334"/>
      <c r="DO73" s="334"/>
      <c r="DP73" s="334"/>
      <c r="DQ73" s="334"/>
      <c r="DR73" s="334"/>
      <c r="DS73" s="334"/>
      <c r="DT73" s="334"/>
      <c r="DU73" s="334"/>
      <c r="DV73" s="334"/>
      <c r="DW73" s="334"/>
      <c r="DX73" s="334"/>
      <c r="DY73" s="334"/>
      <c r="DZ73" s="334"/>
      <c r="EA73" s="334"/>
      <c r="EB73" s="334"/>
      <c r="EC73" s="334"/>
      <c r="ED73" s="334"/>
      <c r="EE73" s="334"/>
      <c r="EF73" s="334"/>
      <c r="EG73" s="334"/>
      <c r="EH73" s="334"/>
      <c r="EI73" s="334"/>
      <c r="EJ73" s="334"/>
      <c r="EK73" s="334"/>
      <c r="EL73" s="334"/>
      <c r="EM73" s="334"/>
      <c r="EN73" s="334"/>
      <c r="EO73" s="334"/>
      <c r="EP73" s="334"/>
      <c r="EQ73" s="334"/>
      <c r="ER73" s="334"/>
      <c r="ES73" s="334"/>
      <c r="ET73" s="334"/>
      <c r="EU73" s="334"/>
      <c r="EV73" s="334"/>
      <c r="EW73" s="334"/>
      <c r="EX73" s="334"/>
      <c r="EY73" s="334"/>
      <c r="EZ73" s="334"/>
      <c r="FA73" s="334"/>
      <c r="FB73" s="334"/>
      <c r="FC73" s="334"/>
      <c r="FD73" s="334"/>
      <c r="FE73" s="334"/>
      <c r="FF73" s="334"/>
      <c r="FG73" s="334"/>
      <c r="FH73" s="334"/>
      <c r="FI73" s="334"/>
      <c r="FJ73" s="334"/>
      <c r="FK73" s="334"/>
      <c r="FL73" s="334"/>
      <c r="FM73" s="334"/>
      <c r="FN73" s="334"/>
      <c r="FO73" s="334"/>
      <c r="FP73" s="334"/>
      <c r="FQ73" s="334"/>
      <c r="FR73" s="334"/>
      <c r="FS73" s="334"/>
      <c r="FT73" s="334"/>
      <c r="FU73" s="334"/>
      <c r="FV73" s="334"/>
      <c r="FW73" s="334"/>
      <c r="FX73" s="334"/>
      <c r="FY73" s="334"/>
      <c r="FZ73" s="334"/>
      <c r="GA73" s="334"/>
      <c r="GB73" s="334"/>
      <c r="GC73" s="334"/>
      <c r="GD73" s="334"/>
      <c r="GE73" s="334"/>
      <c r="GF73" s="334"/>
      <c r="GG73" s="334"/>
      <c r="GH73" s="334"/>
      <c r="GI73" s="334"/>
      <c r="GJ73" s="334"/>
      <c r="GK73" s="334"/>
      <c r="GL73" s="334"/>
      <c r="GM73" s="334"/>
      <c r="GN73" s="334"/>
      <c r="GO73" s="334"/>
      <c r="GP73" s="334"/>
      <c r="GQ73" s="334"/>
      <c r="GR73" s="334"/>
      <c r="GS73" s="334"/>
      <c r="GT73" s="334"/>
      <c r="GU73" s="334"/>
      <c r="GV73" s="334"/>
      <c r="GW73" s="334"/>
      <c r="GX73" s="334"/>
      <c r="GY73" s="334"/>
      <c r="GZ73" s="334"/>
      <c r="HA73" s="334"/>
      <c r="HB73" s="334"/>
      <c r="HC73" s="334"/>
      <c r="HD73" s="334"/>
      <c r="HE73" s="334"/>
      <c r="HF73" s="334"/>
      <c r="HG73" s="334"/>
      <c r="HH73" s="334"/>
      <c r="HI73" s="334"/>
      <c r="HJ73" s="334"/>
      <c r="HK73" s="334"/>
      <c r="HL73" s="334"/>
      <c r="HM73" s="334"/>
      <c r="HN73" s="334"/>
      <c r="HO73" s="334"/>
      <c r="HP73" s="334"/>
      <c r="HQ73" s="334"/>
      <c r="HR73" s="334"/>
      <c r="HS73" s="334"/>
      <c r="HT73" s="334"/>
      <c r="HU73" s="334"/>
      <c r="HV73" s="334"/>
      <c r="HW73" s="334"/>
      <c r="HX73" s="334"/>
      <c r="HY73" s="334"/>
      <c r="HZ73" s="334"/>
      <c r="IA73" s="334"/>
      <c r="IB73" s="334"/>
      <c r="IC73" s="334"/>
      <c r="ID73" s="334"/>
      <c r="IE73" s="334"/>
      <c r="IF73" s="334"/>
      <c r="IG73" s="334"/>
      <c r="IH73" s="334"/>
      <c r="II73" s="334"/>
      <c r="IJ73" s="334"/>
      <c r="IK73" s="334"/>
      <c r="IL73" s="334"/>
      <c r="IM73" s="334"/>
      <c r="IN73" s="334"/>
      <c r="IO73" s="334"/>
      <c r="IP73" s="334"/>
      <c r="IQ73" s="334"/>
      <c r="IR73" s="334"/>
      <c r="IS73" s="334"/>
    </row>
    <row r="74" s="32" customFormat="1" ht="24" customHeight="1" spans="1:253">
      <c r="A74" s="334"/>
      <c r="B74" s="343"/>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4"/>
      <c r="DB74" s="334"/>
      <c r="DC74" s="334"/>
      <c r="DD74" s="334"/>
      <c r="DE74" s="334"/>
      <c r="DF74" s="334"/>
      <c r="DG74" s="334"/>
      <c r="DH74" s="334"/>
      <c r="DI74" s="334"/>
      <c r="DJ74" s="334"/>
      <c r="DK74" s="334"/>
      <c r="DL74" s="334"/>
      <c r="DM74" s="334"/>
      <c r="DN74" s="334"/>
      <c r="DO74" s="334"/>
      <c r="DP74" s="334"/>
      <c r="DQ74" s="334"/>
      <c r="DR74" s="334"/>
      <c r="DS74" s="334"/>
      <c r="DT74" s="334"/>
      <c r="DU74" s="334"/>
      <c r="DV74" s="334"/>
      <c r="DW74" s="334"/>
      <c r="DX74" s="334"/>
      <c r="DY74" s="334"/>
      <c r="DZ74" s="334"/>
      <c r="EA74" s="334"/>
      <c r="EB74" s="334"/>
      <c r="EC74" s="334"/>
      <c r="ED74" s="334"/>
      <c r="EE74" s="334"/>
      <c r="EF74" s="334"/>
      <c r="EG74" s="334"/>
      <c r="EH74" s="334"/>
      <c r="EI74" s="334"/>
      <c r="EJ74" s="334"/>
      <c r="EK74" s="334"/>
      <c r="EL74" s="334"/>
      <c r="EM74" s="334"/>
      <c r="EN74" s="334"/>
      <c r="EO74" s="334"/>
      <c r="EP74" s="334"/>
      <c r="EQ74" s="334"/>
      <c r="ER74" s="334"/>
      <c r="ES74" s="334"/>
      <c r="ET74" s="334"/>
      <c r="EU74" s="334"/>
      <c r="EV74" s="334"/>
      <c r="EW74" s="334"/>
      <c r="EX74" s="334"/>
      <c r="EY74" s="334"/>
      <c r="EZ74" s="334"/>
      <c r="FA74" s="334"/>
      <c r="FB74" s="334"/>
      <c r="FC74" s="334"/>
      <c r="FD74" s="334"/>
      <c r="FE74" s="334"/>
      <c r="FF74" s="334"/>
      <c r="FG74" s="334"/>
      <c r="FH74" s="334"/>
      <c r="FI74" s="334"/>
      <c r="FJ74" s="334"/>
      <c r="FK74" s="334"/>
      <c r="FL74" s="334"/>
      <c r="FM74" s="334"/>
      <c r="FN74" s="334"/>
      <c r="FO74" s="334"/>
      <c r="FP74" s="334"/>
      <c r="FQ74" s="334"/>
      <c r="FR74" s="334"/>
      <c r="FS74" s="334"/>
      <c r="FT74" s="334"/>
      <c r="FU74" s="334"/>
      <c r="FV74" s="334"/>
      <c r="FW74" s="334"/>
      <c r="FX74" s="334"/>
      <c r="FY74" s="334"/>
      <c r="FZ74" s="334"/>
      <c r="GA74" s="334"/>
      <c r="GB74" s="334"/>
      <c r="GC74" s="334"/>
      <c r="GD74" s="334"/>
      <c r="GE74" s="334"/>
      <c r="GF74" s="334"/>
      <c r="GG74" s="334"/>
      <c r="GH74" s="334"/>
      <c r="GI74" s="334"/>
      <c r="GJ74" s="334"/>
      <c r="GK74" s="334"/>
      <c r="GL74" s="334"/>
      <c r="GM74" s="334"/>
      <c r="GN74" s="334"/>
      <c r="GO74" s="334"/>
      <c r="GP74" s="334"/>
      <c r="GQ74" s="334"/>
      <c r="GR74" s="334"/>
      <c r="GS74" s="334"/>
      <c r="GT74" s="334"/>
      <c r="GU74" s="334"/>
      <c r="GV74" s="334"/>
      <c r="GW74" s="334"/>
      <c r="GX74" s="334"/>
      <c r="GY74" s="334"/>
      <c r="GZ74" s="334"/>
      <c r="HA74" s="334"/>
      <c r="HB74" s="334"/>
      <c r="HC74" s="334"/>
      <c r="HD74" s="334"/>
      <c r="HE74" s="334"/>
      <c r="HF74" s="334"/>
      <c r="HG74" s="334"/>
      <c r="HH74" s="334"/>
      <c r="HI74" s="334"/>
      <c r="HJ74" s="334"/>
      <c r="HK74" s="334"/>
      <c r="HL74" s="334"/>
      <c r="HM74" s="334"/>
      <c r="HN74" s="334"/>
      <c r="HO74" s="334"/>
      <c r="HP74" s="334"/>
      <c r="HQ74" s="334"/>
      <c r="HR74" s="334"/>
      <c r="HS74" s="334"/>
      <c r="HT74" s="334"/>
      <c r="HU74" s="334"/>
      <c r="HV74" s="334"/>
      <c r="HW74" s="334"/>
      <c r="HX74" s="334"/>
      <c r="HY74" s="334"/>
      <c r="HZ74" s="334"/>
      <c r="IA74" s="334"/>
      <c r="IB74" s="334"/>
      <c r="IC74" s="334"/>
      <c r="ID74" s="334"/>
      <c r="IE74" s="334"/>
      <c r="IF74" s="334"/>
      <c r="IG74" s="334"/>
      <c r="IH74" s="334"/>
      <c r="II74" s="334"/>
      <c r="IJ74" s="334"/>
      <c r="IK74" s="334"/>
      <c r="IL74" s="334"/>
      <c r="IM74" s="334"/>
      <c r="IN74" s="334"/>
      <c r="IO74" s="334"/>
      <c r="IP74" s="334"/>
      <c r="IQ74" s="334"/>
      <c r="IR74" s="334"/>
      <c r="IS74" s="334"/>
    </row>
    <row r="75" s="32" customFormat="1" ht="24" customHeight="1" spans="1:253">
      <c r="A75" s="334"/>
      <c r="B75" s="343"/>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4"/>
      <c r="FX75" s="334"/>
      <c r="FY75" s="334"/>
      <c r="FZ75" s="334"/>
      <c r="GA75" s="334"/>
      <c r="GB75" s="334"/>
      <c r="GC75" s="334"/>
      <c r="GD75" s="334"/>
      <c r="GE75" s="334"/>
      <c r="GF75" s="334"/>
      <c r="GG75" s="334"/>
      <c r="GH75" s="334"/>
      <c r="GI75" s="334"/>
      <c r="GJ75" s="334"/>
      <c r="GK75" s="334"/>
      <c r="GL75" s="334"/>
      <c r="GM75" s="334"/>
      <c r="GN75" s="334"/>
      <c r="GO75" s="334"/>
      <c r="GP75" s="334"/>
      <c r="GQ75" s="334"/>
      <c r="GR75" s="334"/>
      <c r="GS75" s="334"/>
      <c r="GT75" s="334"/>
      <c r="GU75" s="334"/>
      <c r="GV75" s="334"/>
      <c r="GW75" s="334"/>
      <c r="GX75" s="334"/>
      <c r="GY75" s="334"/>
      <c r="GZ75" s="334"/>
      <c r="HA75" s="334"/>
      <c r="HB75" s="334"/>
      <c r="HC75" s="334"/>
      <c r="HD75" s="334"/>
      <c r="HE75" s="334"/>
      <c r="HF75" s="334"/>
      <c r="HG75" s="334"/>
      <c r="HH75" s="334"/>
      <c r="HI75" s="334"/>
      <c r="HJ75" s="334"/>
      <c r="HK75" s="334"/>
      <c r="HL75" s="334"/>
      <c r="HM75" s="334"/>
      <c r="HN75" s="334"/>
      <c r="HO75" s="334"/>
      <c r="HP75" s="334"/>
      <c r="HQ75" s="334"/>
      <c r="HR75" s="334"/>
      <c r="HS75" s="334"/>
      <c r="HT75" s="334"/>
      <c r="HU75" s="334"/>
      <c r="HV75" s="334"/>
      <c r="HW75" s="334"/>
      <c r="HX75" s="334"/>
      <c r="HY75" s="334"/>
      <c r="HZ75" s="334"/>
      <c r="IA75" s="334"/>
      <c r="IB75" s="334"/>
      <c r="IC75" s="334"/>
      <c r="ID75" s="334"/>
      <c r="IE75" s="334"/>
      <c r="IF75" s="334"/>
      <c r="IG75" s="334"/>
      <c r="IH75" s="334"/>
      <c r="II75" s="334"/>
      <c r="IJ75" s="334"/>
      <c r="IK75" s="334"/>
      <c r="IL75" s="334"/>
      <c r="IM75" s="334"/>
      <c r="IN75" s="334"/>
      <c r="IO75" s="334"/>
      <c r="IP75" s="334"/>
      <c r="IQ75" s="334"/>
      <c r="IR75" s="334"/>
      <c r="IS75" s="334"/>
    </row>
    <row r="76" s="32" customFormat="1" ht="24" customHeight="1" spans="1:253">
      <c r="A76" s="334"/>
      <c r="B76" s="343"/>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4"/>
      <c r="FX76" s="334"/>
      <c r="FY76" s="334"/>
      <c r="FZ76" s="334"/>
      <c r="GA76" s="334"/>
      <c r="GB76" s="334"/>
      <c r="GC76" s="334"/>
      <c r="GD76" s="334"/>
      <c r="GE76" s="334"/>
      <c r="GF76" s="334"/>
      <c r="GG76" s="334"/>
      <c r="GH76" s="334"/>
      <c r="GI76" s="334"/>
      <c r="GJ76" s="334"/>
      <c r="GK76" s="334"/>
      <c r="GL76" s="334"/>
      <c r="GM76" s="334"/>
      <c r="GN76" s="334"/>
      <c r="GO76" s="334"/>
      <c r="GP76" s="334"/>
      <c r="GQ76" s="334"/>
      <c r="GR76" s="334"/>
      <c r="GS76" s="334"/>
      <c r="GT76" s="334"/>
      <c r="GU76" s="334"/>
      <c r="GV76" s="334"/>
      <c r="GW76" s="334"/>
      <c r="GX76" s="334"/>
      <c r="GY76" s="334"/>
      <c r="GZ76" s="334"/>
      <c r="HA76" s="334"/>
      <c r="HB76" s="334"/>
      <c r="HC76" s="334"/>
      <c r="HD76" s="334"/>
      <c r="HE76" s="334"/>
      <c r="HF76" s="334"/>
      <c r="HG76" s="334"/>
      <c r="HH76" s="334"/>
      <c r="HI76" s="334"/>
      <c r="HJ76" s="334"/>
      <c r="HK76" s="334"/>
      <c r="HL76" s="334"/>
      <c r="HM76" s="334"/>
      <c r="HN76" s="334"/>
      <c r="HO76" s="334"/>
      <c r="HP76" s="334"/>
      <c r="HQ76" s="334"/>
      <c r="HR76" s="334"/>
      <c r="HS76" s="334"/>
      <c r="HT76" s="334"/>
      <c r="HU76" s="334"/>
      <c r="HV76" s="334"/>
      <c r="HW76" s="334"/>
      <c r="HX76" s="334"/>
      <c r="HY76" s="334"/>
      <c r="HZ76" s="334"/>
      <c r="IA76" s="334"/>
      <c r="IB76" s="334"/>
      <c r="IC76" s="334"/>
      <c r="ID76" s="334"/>
      <c r="IE76" s="334"/>
      <c r="IF76" s="334"/>
      <c r="IG76" s="334"/>
      <c r="IH76" s="334"/>
      <c r="II76" s="334"/>
      <c r="IJ76" s="334"/>
      <c r="IK76" s="334"/>
      <c r="IL76" s="334"/>
      <c r="IM76" s="334"/>
      <c r="IN76" s="334"/>
      <c r="IO76" s="334"/>
      <c r="IP76" s="334"/>
      <c r="IQ76" s="334"/>
      <c r="IR76" s="334"/>
      <c r="IS76" s="334"/>
    </row>
    <row r="77" s="32" customFormat="1" ht="24" customHeight="1" spans="1:253">
      <c r="A77" s="334"/>
      <c r="B77" s="343"/>
      <c r="C77" s="334"/>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4"/>
      <c r="FX77" s="334"/>
      <c r="FY77" s="334"/>
      <c r="FZ77" s="334"/>
      <c r="GA77" s="334"/>
      <c r="GB77" s="334"/>
      <c r="GC77" s="334"/>
      <c r="GD77" s="334"/>
      <c r="GE77" s="334"/>
      <c r="GF77" s="334"/>
      <c r="GG77" s="334"/>
      <c r="GH77" s="334"/>
      <c r="GI77" s="334"/>
      <c r="GJ77" s="334"/>
      <c r="GK77" s="334"/>
      <c r="GL77" s="334"/>
      <c r="GM77" s="334"/>
      <c r="GN77" s="334"/>
      <c r="GO77" s="334"/>
      <c r="GP77" s="334"/>
      <c r="GQ77" s="334"/>
      <c r="GR77" s="334"/>
      <c r="GS77" s="334"/>
      <c r="GT77" s="334"/>
      <c r="GU77" s="334"/>
      <c r="GV77" s="334"/>
      <c r="GW77" s="334"/>
      <c r="GX77" s="334"/>
      <c r="GY77" s="334"/>
      <c r="GZ77" s="334"/>
      <c r="HA77" s="334"/>
      <c r="HB77" s="334"/>
      <c r="HC77" s="334"/>
      <c r="HD77" s="334"/>
      <c r="HE77" s="334"/>
      <c r="HF77" s="334"/>
      <c r="HG77" s="334"/>
      <c r="HH77" s="334"/>
      <c r="HI77" s="334"/>
      <c r="HJ77" s="334"/>
      <c r="HK77" s="334"/>
      <c r="HL77" s="334"/>
      <c r="HM77" s="334"/>
      <c r="HN77" s="334"/>
      <c r="HO77" s="334"/>
      <c r="HP77" s="334"/>
      <c r="HQ77" s="334"/>
      <c r="HR77" s="334"/>
      <c r="HS77" s="334"/>
      <c r="HT77" s="334"/>
      <c r="HU77" s="334"/>
      <c r="HV77" s="334"/>
      <c r="HW77" s="334"/>
      <c r="HX77" s="334"/>
      <c r="HY77" s="334"/>
      <c r="HZ77" s="334"/>
      <c r="IA77" s="334"/>
      <c r="IB77" s="334"/>
      <c r="IC77" s="334"/>
      <c r="ID77" s="334"/>
      <c r="IE77" s="334"/>
      <c r="IF77" s="334"/>
      <c r="IG77" s="334"/>
      <c r="IH77" s="334"/>
      <c r="II77" s="334"/>
      <c r="IJ77" s="334"/>
      <c r="IK77" s="334"/>
      <c r="IL77" s="334"/>
      <c r="IM77" s="334"/>
      <c r="IN77" s="334"/>
      <c r="IO77" s="334"/>
      <c r="IP77" s="334"/>
      <c r="IQ77" s="334"/>
      <c r="IR77" s="334"/>
      <c r="IS77" s="334"/>
    </row>
    <row r="78" s="32" customFormat="1" ht="24" customHeight="1" spans="1:253">
      <c r="A78" s="334"/>
      <c r="B78" s="343"/>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c r="CT78" s="334"/>
      <c r="CU78" s="334"/>
      <c r="CV78" s="334"/>
      <c r="CW78" s="334"/>
      <c r="CX78" s="334"/>
      <c r="CY78" s="334"/>
      <c r="CZ78" s="334"/>
      <c r="DA78" s="334"/>
      <c r="DB78" s="334"/>
      <c r="DC78" s="334"/>
      <c r="DD78" s="334"/>
      <c r="DE78" s="334"/>
      <c r="DF78" s="334"/>
      <c r="DG78" s="334"/>
      <c r="DH78" s="334"/>
      <c r="DI78" s="334"/>
      <c r="DJ78" s="334"/>
      <c r="DK78" s="334"/>
      <c r="DL78" s="334"/>
      <c r="DM78" s="334"/>
      <c r="DN78" s="334"/>
      <c r="DO78" s="334"/>
      <c r="DP78" s="334"/>
      <c r="DQ78" s="334"/>
      <c r="DR78" s="334"/>
      <c r="DS78" s="334"/>
      <c r="DT78" s="334"/>
      <c r="DU78" s="334"/>
      <c r="DV78" s="334"/>
      <c r="DW78" s="334"/>
      <c r="DX78" s="334"/>
      <c r="DY78" s="334"/>
      <c r="DZ78" s="334"/>
      <c r="EA78" s="334"/>
      <c r="EB78" s="334"/>
      <c r="EC78" s="334"/>
      <c r="ED78" s="334"/>
      <c r="EE78" s="334"/>
      <c r="EF78" s="334"/>
      <c r="EG78" s="334"/>
      <c r="EH78" s="334"/>
      <c r="EI78" s="334"/>
      <c r="EJ78" s="334"/>
      <c r="EK78" s="334"/>
      <c r="EL78" s="334"/>
      <c r="EM78" s="334"/>
      <c r="EN78" s="334"/>
      <c r="EO78" s="334"/>
      <c r="EP78" s="334"/>
      <c r="EQ78" s="334"/>
      <c r="ER78" s="334"/>
      <c r="ES78" s="334"/>
      <c r="ET78" s="334"/>
      <c r="EU78" s="334"/>
      <c r="EV78" s="334"/>
      <c r="EW78" s="334"/>
      <c r="EX78" s="334"/>
      <c r="EY78" s="334"/>
      <c r="EZ78" s="334"/>
      <c r="FA78" s="334"/>
      <c r="FB78" s="334"/>
      <c r="FC78" s="334"/>
      <c r="FD78" s="334"/>
      <c r="FE78" s="334"/>
      <c r="FF78" s="334"/>
      <c r="FG78" s="334"/>
      <c r="FH78" s="334"/>
      <c r="FI78" s="334"/>
      <c r="FJ78" s="334"/>
      <c r="FK78" s="334"/>
      <c r="FL78" s="334"/>
      <c r="FM78" s="334"/>
      <c r="FN78" s="334"/>
      <c r="FO78" s="334"/>
      <c r="FP78" s="334"/>
      <c r="FQ78" s="334"/>
      <c r="FR78" s="334"/>
      <c r="FS78" s="334"/>
      <c r="FT78" s="334"/>
      <c r="FU78" s="334"/>
      <c r="FV78" s="334"/>
      <c r="FW78" s="334"/>
      <c r="FX78" s="334"/>
      <c r="FY78" s="334"/>
      <c r="FZ78" s="334"/>
      <c r="GA78" s="334"/>
      <c r="GB78" s="334"/>
      <c r="GC78" s="334"/>
      <c r="GD78" s="334"/>
      <c r="GE78" s="334"/>
      <c r="GF78" s="334"/>
      <c r="GG78" s="334"/>
      <c r="GH78" s="334"/>
      <c r="GI78" s="334"/>
      <c r="GJ78" s="334"/>
      <c r="GK78" s="334"/>
      <c r="GL78" s="334"/>
      <c r="GM78" s="334"/>
      <c r="GN78" s="334"/>
      <c r="GO78" s="334"/>
      <c r="GP78" s="334"/>
      <c r="GQ78" s="334"/>
      <c r="GR78" s="334"/>
      <c r="GS78" s="334"/>
      <c r="GT78" s="334"/>
      <c r="GU78" s="334"/>
      <c r="GV78" s="334"/>
      <c r="GW78" s="334"/>
      <c r="GX78" s="334"/>
      <c r="GY78" s="334"/>
      <c r="GZ78" s="334"/>
      <c r="HA78" s="334"/>
      <c r="HB78" s="334"/>
      <c r="HC78" s="334"/>
      <c r="HD78" s="334"/>
      <c r="HE78" s="334"/>
      <c r="HF78" s="334"/>
      <c r="HG78" s="334"/>
      <c r="HH78" s="334"/>
      <c r="HI78" s="334"/>
      <c r="HJ78" s="334"/>
      <c r="HK78" s="334"/>
      <c r="HL78" s="334"/>
      <c r="HM78" s="334"/>
      <c r="HN78" s="334"/>
      <c r="HO78" s="334"/>
      <c r="HP78" s="334"/>
      <c r="HQ78" s="334"/>
      <c r="HR78" s="334"/>
      <c r="HS78" s="334"/>
      <c r="HT78" s="334"/>
      <c r="HU78" s="334"/>
      <c r="HV78" s="334"/>
      <c r="HW78" s="334"/>
      <c r="HX78" s="334"/>
      <c r="HY78" s="334"/>
      <c r="HZ78" s="334"/>
      <c r="IA78" s="334"/>
      <c r="IB78" s="334"/>
      <c r="IC78" s="334"/>
      <c r="ID78" s="334"/>
      <c r="IE78" s="334"/>
      <c r="IF78" s="334"/>
      <c r="IG78" s="334"/>
      <c r="IH78" s="334"/>
      <c r="II78" s="334"/>
      <c r="IJ78" s="334"/>
      <c r="IK78" s="334"/>
      <c r="IL78" s="334"/>
      <c r="IM78" s="334"/>
      <c r="IN78" s="334"/>
      <c r="IO78" s="334"/>
      <c r="IP78" s="334"/>
      <c r="IQ78" s="334"/>
      <c r="IR78" s="334"/>
      <c r="IS78" s="334"/>
    </row>
    <row r="79" s="32" customFormat="1" ht="24" customHeight="1" spans="1:253">
      <c r="A79" s="334"/>
      <c r="B79" s="343"/>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4"/>
      <c r="BG79" s="334"/>
      <c r="BH79" s="334"/>
      <c r="BI79" s="334"/>
      <c r="BJ79" s="334"/>
      <c r="BK79" s="334"/>
      <c r="BL79" s="334"/>
      <c r="BM79" s="334"/>
      <c r="BN79" s="334"/>
      <c r="BO79" s="334"/>
      <c r="BP79" s="334"/>
      <c r="BQ79" s="334"/>
      <c r="BR79" s="334"/>
      <c r="BS79" s="334"/>
      <c r="BT79" s="334"/>
      <c r="BU79" s="334"/>
      <c r="BV79" s="334"/>
      <c r="BW79" s="334"/>
      <c r="BX79" s="334"/>
      <c r="BY79" s="334"/>
      <c r="BZ79" s="334"/>
      <c r="CA79" s="334"/>
      <c r="CB79" s="334"/>
      <c r="CC79" s="334"/>
      <c r="CD79" s="334"/>
      <c r="CE79" s="334"/>
      <c r="CF79" s="334"/>
      <c r="CG79" s="334"/>
      <c r="CH79" s="334"/>
      <c r="CI79" s="334"/>
      <c r="CJ79" s="334"/>
      <c r="CK79" s="334"/>
      <c r="CL79" s="334"/>
      <c r="CM79" s="334"/>
      <c r="CN79" s="334"/>
      <c r="CO79" s="334"/>
      <c r="CP79" s="334"/>
      <c r="CQ79" s="334"/>
      <c r="CR79" s="334"/>
      <c r="CS79" s="334"/>
      <c r="CT79" s="334"/>
      <c r="CU79" s="334"/>
      <c r="CV79" s="334"/>
      <c r="CW79" s="334"/>
      <c r="CX79" s="334"/>
      <c r="CY79" s="334"/>
      <c r="CZ79" s="334"/>
      <c r="DA79" s="334"/>
      <c r="DB79" s="334"/>
      <c r="DC79" s="334"/>
      <c r="DD79" s="334"/>
      <c r="DE79" s="334"/>
      <c r="DF79" s="334"/>
      <c r="DG79" s="334"/>
      <c r="DH79" s="334"/>
      <c r="DI79" s="334"/>
      <c r="DJ79" s="334"/>
      <c r="DK79" s="334"/>
      <c r="DL79" s="334"/>
      <c r="DM79" s="334"/>
      <c r="DN79" s="334"/>
      <c r="DO79" s="334"/>
      <c r="DP79" s="334"/>
      <c r="DQ79" s="334"/>
      <c r="DR79" s="334"/>
      <c r="DS79" s="334"/>
      <c r="DT79" s="334"/>
      <c r="DU79" s="334"/>
      <c r="DV79" s="334"/>
      <c r="DW79" s="334"/>
      <c r="DX79" s="334"/>
      <c r="DY79" s="334"/>
      <c r="DZ79" s="334"/>
      <c r="EA79" s="334"/>
      <c r="EB79" s="334"/>
      <c r="EC79" s="334"/>
      <c r="ED79" s="334"/>
      <c r="EE79" s="334"/>
      <c r="EF79" s="334"/>
      <c r="EG79" s="334"/>
      <c r="EH79" s="334"/>
      <c r="EI79" s="334"/>
      <c r="EJ79" s="334"/>
      <c r="EK79" s="334"/>
      <c r="EL79" s="334"/>
      <c r="EM79" s="334"/>
      <c r="EN79" s="334"/>
      <c r="EO79" s="334"/>
      <c r="EP79" s="334"/>
      <c r="EQ79" s="334"/>
      <c r="ER79" s="334"/>
      <c r="ES79" s="334"/>
      <c r="ET79" s="334"/>
      <c r="EU79" s="334"/>
      <c r="EV79" s="334"/>
      <c r="EW79" s="334"/>
      <c r="EX79" s="334"/>
      <c r="EY79" s="334"/>
      <c r="EZ79" s="334"/>
      <c r="FA79" s="334"/>
      <c r="FB79" s="334"/>
      <c r="FC79" s="334"/>
      <c r="FD79" s="334"/>
      <c r="FE79" s="334"/>
      <c r="FF79" s="334"/>
      <c r="FG79" s="334"/>
      <c r="FH79" s="334"/>
      <c r="FI79" s="334"/>
      <c r="FJ79" s="334"/>
      <c r="FK79" s="334"/>
      <c r="FL79" s="334"/>
      <c r="FM79" s="334"/>
      <c r="FN79" s="334"/>
      <c r="FO79" s="334"/>
      <c r="FP79" s="334"/>
      <c r="FQ79" s="334"/>
      <c r="FR79" s="334"/>
      <c r="FS79" s="334"/>
      <c r="FT79" s="334"/>
      <c r="FU79" s="334"/>
      <c r="FV79" s="334"/>
      <c r="FW79" s="334"/>
      <c r="FX79" s="334"/>
      <c r="FY79" s="334"/>
      <c r="FZ79" s="334"/>
      <c r="GA79" s="334"/>
      <c r="GB79" s="334"/>
      <c r="GC79" s="334"/>
      <c r="GD79" s="334"/>
      <c r="GE79" s="334"/>
      <c r="GF79" s="334"/>
      <c r="GG79" s="334"/>
      <c r="GH79" s="334"/>
      <c r="GI79" s="334"/>
      <c r="GJ79" s="334"/>
      <c r="GK79" s="334"/>
      <c r="GL79" s="334"/>
      <c r="GM79" s="334"/>
      <c r="GN79" s="334"/>
      <c r="GO79" s="334"/>
      <c r="GP79" s="334"/>
      <c r="GQ79" s="334"/>
      <c r="GR79" s="334"/>
      <c r="GS79" s="334"/>
      <c r="GT79" s="334"/>
      <c r="GU79" s="334"/>
      <c r="GV79" s="334"/>
      <c r="GW79" s="334"/>
      <c r="GX79" s="334"/>
      <c r="GY79" s="334"/>
      <c r="GZ79" s="334"/>
      <c r="HA79" s="334"/>
      <c r="HB79" s="334"/>
      <c r="HC79" s="334"/>
      <c r="HD79" s="334"/>
      <c r="HE79" s="334"/>
      <c r="HF79" s="334"/>
      <c r="HG79" s="334"/>
      <c r="HH79" s="334"/>
      <c r="HI79" s="334"/>
      <c r="HJ79" s="334"/>
      <c r="HK79" s="334"/>
      <c r="HL79" s="334"/>
      <c r="HM79" s="334"/>
      <c r="HN79" s="334"/>
      <c r="HO79" s="334"/>
      <c r="HP79" s="334"/>
      <c r="HQ79" s="334"/>
      <c r="HR79" s="334"/>
      <c r="HS79" s="334"/>
      <c r="HT79" s="334"/>
      <c r="HU79" s="334"/>
      <c r="HV79" s="334"/>
      <c r="HW79" s="334"/>
      <c r="HX79" s="334"/>
      <c r="HY79" s="334"/>
      <c r="HZ79" s="334"/>
      <c r="IA79" s="334"/>
      <c r="IB79" s="334"/>
      <c r="IC79" s="334"/>
      <c r="ID79" s="334"/>
      <c r="IE79" s="334"/>
      <c r="IF79" s="334"/>
      <c r="IG79" s="334"/>
      <c r="IH79" s="334"/>
      <c r="II79" s="334"/>
      <c r="IJ79" s="334"/>
      <c r="IK79" s="334"/>
      <c r="IL79" s="334"/>
      <c r="IM79" s="334"/>
      <c r="IN79" s="334"/>
      <c r="IO79" s="334"/>
      <c r="IP79" s="334"/>
      <c r="IQ79" s="334"/>
      <c r="IR79" s="334"/>
      <c r="IS79" s="334"/>
    </row>
    <row r="80" s="32" customFormat="1" ht="24" customHeight="1" spans="1:253">
      <c r="A80" s="334"/>
      <c r="B80" s="343"/>
      <c r="C80" s="334"/>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c r="CT80" s="334"/>
      <c r="CU80" s="334"/>
      <c r="CV80" s="334"/>
      <c r="CW80" s="334"/>
      <c r="CX80" s="334"/>
      <c r="CY80" s="334"/>
      <c r="CZ80" s="334"/>
      <c r="DA80" s="334"/>
      <c r="DB80" s="334"/>
      <c r="DC80" s="334"/>
      <c r="DD80" s="334"/>
      <c r="DE80" s="334"/>
      <c r="DF80" s="334"/>
      <c r="DG80" s="334"/>
      <c r="DH80" s="334"/>
      <c r="DI80" s="334"/>
      <c r="DJ80" s="334"/>
      <c r="DK80" s="334"/>
      <c r="DL80" s="334"/>
      <c r="DM80" s="334"/>
      <c r="DN80" s="334"/>
      <c r="DO80" s="334"/>
      <c r="DP80" s="334"/>
      <c r="DQ80" s="334"/>
      <c r="DR80" s="334"/>
      <c r="DS80" s="334"/>
      <c r="DT80" s="334"/>
      <c r="DU80" s="334"/>
      <c r="DV80" s="334"/>
      <c r="DW80" s="334"/>
      <c r="DX80" s="334"/>
      <c r="DY80" s="334"/>
      <c r="DZ80" s="334"/>
      <c r="EA80" s="334"/>
      <c r="EB80" s="334"/>
      <c r="EC80" s="334"/>
      <c r="ED80" s="334"/>
      <c r="EE80" s="334"/>
      <c r="EF80" s="334"/>
      <c r="EG80" s="334"/>
      <c r="EH80" s="334"/>
      <c r="EI80" s="334"/>
      <c r="EJ80" s="334"/>
      <c r="EK80" s="334"/>
      <c r="EL80" s="334"/>
      <c r="EM80" s="334"/>
      <c r="EN80" s="334"/>
      <c r="EO80" s="334"/>
      <c r="EP80" s="334"/>
      <c r="EQ80" s="334"/>
      <c r="ER80" s="334"/>
      <c r="ES80" s="334"/>
      <c r="ET80" s="334"/>
      <c r="EU80" s="334"/>
      <c r="EV80" s="334"/>
      <c r="EW80" s="334"/>
      <c r="EX80" s="334"/>
      <c r="EY80" s="334"/>
      <c r="EZ80" s="334"/>
      <c r="FA80" s="334"/>
      <c r="FB80" s="334"/>
      <c r="FC80" s="334"/>
      <c r="FD80" s="334"/>
      <c r="FE80" s="334"/>
      <c r="FF80" s="334"/>
      <c r="FG80" s="334"/>
      <c r="FH80" s="334"/>
      <c r="FI80" s="334"/>
      <c r="FJ80" s="334"/>
      <c r="FK80" s="334"/>
      <c r="FL80" s="334"/>
      <c r="FM80" s="334"/>
      <c r="FN80" s="334"/>
      <c r="FO80" s="334"/>
      <c r="FP80" s="334"/>
      <c r="FQ80" s="334"/>
      <c r="FR80" s="334"/>
      <c r="FS80" s="334"/>
      <c r="FT80" s="334"/>
      <c r="FU80" s="334"/>
      <c r="FV80" s="334"/>
      <c r="FW80" s="334"/>
      <c r="FX80" s="334"/>
      <c r="FY80" s="334"/>
      <c r="FZ80" s="334"/>
      <c r="GA80" s="334"/>
      <c r="GB80" s="334"/>
      <c r="GC80" s="334"/>
      <c r="GD80" s="334"/>
      <c r="GE80" s="334"/>
      <c r="GF80" s="334"/>
      <c r="GG80" s="334"/>
      <c r="GH80" s="334"/>
      <c r="GI80" s="334"/>
      <c r="GJ80" s="334"/>
      <c r="GK80" s="334"/>
      <c r="GL80" s="334"/>
      <c r="GM80" s="334"/>
      <c r="GN80" s="334"/>
      <c r="GO80" s="334"/>
      <c r="GP80" s="334"/>
      <c r="GQ80" s="334"/>
      <c r="GR80" s="334"/>
      <c r="GS80" s="334"/>
      <c r="GT80" s="334"/>
      <c r="GU80" s="334"/>
      <c r="GV80" s="334"/>
      <c r="GW80" s="334"/>
      <c r="GX80" s="334"/>
      <c r="GY80" s="334"/>
      <c r="GZ80" s="334"/>
      <c r="HA80" s="334"/>
      <c r="HB80" s="334"/>
      <c r="HC80" s="334"/>
      <c r="HD80" s="334"/>
      <c r="HE80" s="334"/>
      <c r="HF80" s="334"/>
      <c r="HG80" s="334"/>
      <c r="HH80" s="334"/>
      <c r="HI80" s="334"/>
      <c r="HJ80" s="334"/>
      <c r="HK80" s="334"/>
      <c r="HL80" s="334"/>
      <c r="HM80" s="334"/>
      <c r="HN80" s="334"/>
      <c r="HO80" s="334"/>
      <c r="HP80" s="334"/>
      <c r="HQ80" s="334"/>
      <c r="HR80" s="334"/>
      <c r="HS80" s="334"/>
      <c r="HT80" s="334"/>
      <c r="HU80" s="334"/>
      <c r="HV80" s="334"/>
      <c r="HW80" s="334"/>
      <c r="HX80" s="334"/>
      <c r="HY80" s="334"/>
      <c r="HZ80" s="334"/>
      <c r="IA80" s="334"/>
      <c r="IB80" s="334"/>
      <c r="IC80" s="334"/>
      <c r="ID80" s="334"/>
      <c r="IE80" s="334"/>
      <c r="IF80" s="334"/>
      <c r="IG80" s="334"/>
      <c r="IH80" s="334"/>
      <c r="II80" s="334"/>
      <c r="IJ80" s="334"/>
      <c r="IK80" s="334"/>
      <c r="IL80" s="334"/>
      <c r="IM80" s="334"/>
      <c r="IN80" s="334"/>
      <c r="IO80" s="334"/>
      <c r="IP80" s="334"/>
      <c r="IQ80" s="334"/>
      <c r="IR80" s="334"/>
      <c r="IS80" s="334"/>
    </row>
    <row r="81" s="32" customFormat="1" ht="24" customHeight="1" spans="1:253">
      <c r="A81" s="334"/>
      <c r="B81" s="343"/>
      <c r="C81" s="334"/>
      <c r="D81" s="334"/>
      <c r="E81" s="334"/>
      <c r="F81" s="334"/>
      <c r="G81" s="334"/>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c r="CT81" s="334"/>
      <c r="CU81" s="334"/>
      <c r="CV81" s="334"/>
      <c r="CW81" s="334"/>
      <c r="CX81" s="334"/>
      <c r="CY81" s="334"/>
      <c r="CZ81" s="334"/>
      <c r="DA81" s="334"/>
      <c r="DB81" s="334"/>
      <c r="DC81" s="334"/>
      <c r="DD81" s="334"/>
      <c r="DE81" s="334"/>
      <c r="DF81" s="334"/>
      <c r="DG81" s="334"/>
      <c r="DH81" s="334"/>
      <c r="DI81" s="334"/>
      <c r="DJ81" s="334"/>
      <c r="DK81" s="334"/>
      <c r="DL81" s="334"/>
      <c r="DM81" s="334"/>
      <c r="DN81" s="334"/>
      <c r="DO81" s="334"/>
      <c r="DP81" s="334"/>
      <c r="DQ81" s="334"/>
      <c r="DR81" s="334"/>
      <c r="DS81" s="334"/>
      <c r="DT81" s="334"/>
      <c r="DU81" s="334"/>
      <c r="DV81" s="334"/>
      <c r="DW81" s="334"/>
      <c r="DX81" s="334"/>
      <c r="DY81" s="334"/>
      <c r="DZ81" s="334"/>
      <c r="EA81" s="334"/>
      <c r="EB81" s="334"/>
      <c r="EC81" s="334"/>
      <c r="ED81" s="334"/>
      <c r="EE81" s="334"/>
      <c r="EF81" s="334"/>
      <c r="EG81" s="334"/>
      <c r="EH81" s="334"/>
      <c r="EI81" s="334"/>
      <c r="EJ81" s="334"/>
      <c r="EK81" s="334"/>
      <c r="EL81" s="334"/>
      <c r="EM81" s="334"/>
      <c r="EN81" s="334"/>
      <c r="EO81" s="334"/>
      <c r="EP81" s="334"/>
      <c r="EQ81" s="334"/>
      <c r="ER81" s="334"/>
      <c r="ES81" s="334"/>
      <c r="ET81" s="334"/>
      <c r="EU81" s="334"/>
      <c r="EV81" s="334"/>
      <c r="EW81" s="334"/>
      <c r="EX81" s="334"/>
      <c r="EY81" s="334"/>
      <c r="EZ81" s="334"/>
      <c r="FA81" s="334"/>
      <c r="FB81" s="334"/>
      <c r="FC81" s="334"/>
      <c r="FD81" s="334"/>
      <c r="FE81" s="334"/>
      <c r="FF81" s="334"/>
      <c r="FG81" s="334"/>
      <c r="FH81" s="334"/>
      <c r="FI81" s="334"/>
      <c r="FJ81" s="334"/>
      <c r="FK81" s="334"/>
      <c r="FL81" s="334"/>
      <c r="FM81" s="334"/>
      <c r="FN81" s="334"/>
      <c r="FO81" s="334"/>
      <c r="FP81" s="334"/>
      <c r="FQ81" s="334"/>
      <c r="FR81" s="334"/>
      <c r="FS81" s="334"/>
      <c r="FT81" s="334"/>
      <c r="FU81" s="334"/>
      <c r="FV81" s="334"/>
      <c r="FW81" s="334"/>
      <c r="FX81" s="334"/>
      <c r="FY81" s="334"/>
      <c r="FZ81" s="334"/>
      <c r="GA81" s="334"/>
      <c r="GB81" s="334"/>
      <c r="GC81" s="334"/>
      <c r="GD81" s="334"/>
      <c r="GE81" s="334"/>
      <c r="GF81" s="334"/>
      <c r="GG81" s="334"/>
      <c r="GH81" s="334"/>
      <c r="GI81" s="334"/>
      <c r="GJ81" s="334"/>
      <c r="GK81" s="334"/>
      <c r="GL81" s="334"/>
      <c r="GM81" s="334"/>
      <c r="GN81" s="334"/>
      <c r="GO81" s="334"/>
      <c r="GP81" s="334"/>
      <c r="GQ81" s="334"/>
      <c r="GR81" s="334"/>
      <c r="GS81" s="334"/>
      <c r="GT81" s="334"/>
      <c r="GU81" s="334"/>
      <c r="GV81" s="334"/>
      <c r="GW81" s="334"/>
      <c r="GX81" s="334"/>
      <c r="GY81" s="334"/>
      <c r="GZ81" s="334"/>
      <c r="HA81" s="334"/>
      <c r="HB81" s="334"/>
      <c r="HC81" s="334"/>
      <c r="HD81" s="334"/>
      <c r="HE81" s="334"/>
      <c r="HF81" s="334"/>
      <c r="HG81" s="334"/>
      <c r="HH81" s="334"/>
      <c r="HI81" s="334"/>
      <c r="HJ81" s="334"/>
      <c r="HK81" s="334"/>
      <c r="HL81" s="334"/>
      <c r="HM81" s="334"/>
      <c r="HN81" s="334"/>
      <c r="HO81" s="334"/>
      <c r="HP81" s="334"/>
      <c r="HQ81" s="334"/>
      <c r="HR81" s="334"/>
      <c r="HS81" s="334"/>
      <c r="HT81" s="334"/>
      <c r="HU81" s="334"/>
      <c r="HV81" s="334"/>
      <c r="HW81" s="334"/>
      <c r="HX81" s="334"/>
      <c r="HY81" s="334"/>
      <c r="HZ81" s="334"/>
      <c r="IA81" s="334"/>
      <c r="IB81" s="334"/>
      <c r="IC81" s="334"/>
      <c r="ID81" s="334"/>
      <c r="IE81" s="334"/>
      <c r="IF81" s="334"/>
      <c r="IG81" s="334"/>
      <c r="IH81" s="334"/>
      <c r="II81" s="334"/>
      <c r="IJ81" s="334"/>
      <c r="IK81" s="334"/>
      <c r="IL81" s="334"/>
      <c r="IM81" s="334"/>
      <c r="IN81" s="334"/>
      <c r="IO81" s="334"/>
      <c r="IP81" s="334"/>
      <c r="IQ81" s="334"/>
      <c r="IR81" s="334"/>
      <c r="IS81" s="334"/>
    </row>
    <row r="82" s="32" customFormat="1" ht="24" customHeight="1" spans="1:253">
      <c r="A82" s="334"/>
      <c r="B82" s="343"/>
      <c r="C82" s="334"/>
      <c r="D82" s="334"/>
      <c r="E82" s="334"/>
      <c r="F82" s="334"/>
      <c r="G82" s="334"/>
      <c r="H82" s="334"/>
      <c r="I82" s="334"/>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c r="CT82" s="334"/>
      <c r="CU82" s="334"/>
      <c r="CV82" s="334"/>
      <c r="CW82" s="334"/>
      <c r="CX82" s="334"/>
      <c r="CY82" s="334"/>
      <c r="CZ82" s="334"/>
      <c r="DA82" s="334"/>
      <c r="DB82" s="334"/>
      <c r="DC82" s="334"/>
      <c r="DD82" s="334"/>
      <c r="DE82" s="334"/>
      <c r="DF82" s="334"/>
      <c r="DG82" s="334"/>
      <c r="DH82" s="334"/>
      <c r="DI82" s="334"/>
      <c r="DJ82" s="334"/>
      <c r="DK82" s="334"/>
      <c r="DL82" s="334"/>
      <c r="DM82" s="334"/>
      <c r="DN82" s="334"/>
      <c r="DO82" s="334"/>
      <c r="DP82" s="334"/>
      <c r="DQ82" s="334"/>
      <c r="DR82" s="334"/>
      <c r="DS82" s="334"/>
      <c r="DT82" s="334"/>
      <c r="DU82" s="334"/>
      <c r="DV82" s="334"/>
      <c r="DW82" s="334"/>
      <c r="DX82" s="334"/>
      <c r="DY82" s="334"/>
      <c r="DZ82" s="334"/>
      <c r="EA82" s="334"/>
      <c r="EB82" s="334"/>
      <c r="EC82" s="334"/>
      <c r="ED82" s="334"/>
      <c r="EE82" s="334"/>
      <c r="EF82" s="334"/>
      <c r="EG82" s="334"/>
      <c r="EH82" s="334"/>
      <c r="EI82" s="334"/>
      <c r="EJ82" s="334"/>
      <c r="EK82" s="334"/>
      <c r="EL82" s="334"/>
      <c r="EM82" s="334"/>
      <c r="EN82" s="334"/>
      <c r="EO82" s="334"/>
      <c r="EP82" s="334"/>
      <c r="EQ82" s="334"/>
      <c r="ER82" s="334"/>
      <c r="ES82" s="334"/>
      <c r="ET82" s="334"/>
      <c r="EU82" s="334"/>
      <c r="EV82" s="334"/>
      <c r="EW82" s="334"/>
      <c r="EX82" s="334"/>
      <c r="EY82" s="334"/>
      <c r="EZ82" s="334"/>
      <c r="FA82" s="334"/>
      <c r="FB82" s="334"/>
      <c r="FC82" s="334"/>
      <c r="FD82" s="334"/>
      <c r="FE82" s="334"/>
      <c r="FF82" s="334"/>
      <c r="FG82" s="334"/>
      <c r="FH82" s="334"/>
      <c r="FI82" s="334"/>
      <c r="FJ82" s="334"/>
      <c r="FK82" s="334"/>
      <c r="FL82" s="334"/>
      <c r="FM82" s="334"/>
      <c r="FN82" s="334"/>
      <c r="FO82" s="334"/>
      <c r="FP82" s="334"/>
      <c r="FQ82" s="334"/>
      <c r="FR82" s="334"/>
      <c r="FS82" s="334"/>
      <c r="FT82" s="334"/>
      <c r="FU82" s="334"/>
      <c r="FV82" s="334"/>
      <c r="FW82" s="334"/>
      <c r="FX82" s="334"/>
      <c r="FY82" s="334"/>
      <c r="FZ82" s="334"/>
      <c r="GA82" s="334"/>
      <c r="GB82" s="334"/>
      <c r="GC82" s="334"/>
      <c r="GD82" s="334"/>
      <c r="GE82" s="334"/>
      <c r="GF82" s="334"/>
      <c r="GG82" s="334"/>
      <c r="GH82" s="334"/>
      <c r="GI82" s="334"/>
      <c r="GJ82" s="334"/>
      <c r="GK82" s="334"/>
      <c r="GL82" s="334"/>
      <c r="GM82" s="334"/>
      <c r="GN82" s="334"/>
      <c r="GO82" s="334"/>
      <c r="GP82" s="334"/>
      <c r="GQ82" s="334"/>
      <c r="GR82" s="334"/>
      <c r="GS82" s="334"/>
      <c r="GT82" s="334"/>
      <c r="GU82" s="334"/>
      <c r="GV82" s="334"/>
      <c r="GW82" s="334"/>
      <c r="GX82" s="334"/>
      <c r="GY82" s="334"/>
      <c r="GZ82" s="334"/>
      <c r="HA82" s="334"/>
      <c r="HB82" s="334"/>
      <c r="HC82" s="334"/>
      <c r="HD82" s="334"/>
      <c r="HE82" s="334"/>
      <c r="HF82" s="334"/>
      <c r="HG82" s="334"/>
      <c r="HH82" s="334"/>
      <c r="HI82" s="334"/>
      <c r="HJ82" s="334"/>
      <c r="HK82" s="334"/>
      <c r="HL82" s="334"/>
      <c r="HM82" s="334"/>
      <c r="HN82" s="334"/>
      <c r="HO82" s="334"/>
      <c r="HP82" s="334"/>
      <c r="HQ82" s="334"/>
      <c r="HR82" s="334"/>
      <c r="HS82" s="334"/>
      <c r="HT82" s="334"/>
      <c r="HU82" s="334"/>
      <c r="HV82" s="334"/>
      <c r="HW82" s="334"/>
      <c r="HX82" s="334"/>
      <c r="HY82" s="334"/>
      <c r="HZ82" s="334"/>
      <c r="IA82" s="334"/>
      <c r="IB82" s="334"/>
      <c r="IC82" s="334"/>
      <c r="ID82" s="334"/>
      <c r="IE82" s="334"/>
      <c r="IF82" s="334"/>
      <c r="IG82" s="334"/>
      <c r="IH82" s="334"/>
      <c r="II82" s="334"/>
      <c r="IJ82" s="334"/>
      <c r="IK82" s="334"/>
      <c r="IL82" s="334"/>
      <c r="IM82" s="334"/>
      <c r="IN82" s="334"/>
      <c r="IO82" s="334"/>
      <c r="IP82" s="334"/>
      <c r="IQ82" s="334"/>
      <c r="IR82" s="334"/>
      <c r="IS82" s="334"/>
    </row>
    <row r="83" s="32" customFormat="1" ht="24" customHeight="1" spans="1:253">
      <c r="A83" s="334"/>
      <c r="B83" s="343"/>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c r="CT83" s="334"/>
      <c r="CU83" s="334"/>
      <c r="CV83" s="334"/>
      <c r="CW83" s="334"/>
      <c r="CX83" s="334"/>
      <c r="CY83" s="334"/>
      <c r="CZ83" s="334"/>
      <c r="DA83" s="334"/>
      <c r="DB83" s="334"/>
      <c r="DC83" s="334"/>
      <c r="DD83" s="334"/>
      <c r="DE83" s="334"/>
      <c r="DF83" s="334"/>
      <c r="DG83" s="334"/>
      <c r="DH83" s="334"/>
      <c r="DI83" s="334"/>
      <c r="DJ83" s="334"/>
      <c r="DK83" s="334"/>
      <c r="DL83" s="334"/>
      <c r="DM83" s="334"/>
      <c r="DN83" s="334"/>
      <c r="DO83" s="334"/>
      <c r="DP83" s="334"/>
      <c r="DQ83" s="334"/>
      <c r="DR83" s="334"/>
      <c r="DS83" s="334"/>
      <c r="DT83" s="334"/>
      <c r="DU83" s="334"/>
      <c r="DV83" s="334"/>
      <c r="DW83" s="334"/>
      <c r="DX83" s="334"/>
      <c r="DY83" s="334"/>
      <c r="DZ83" s="334"/>
      <c r="EA83" s="334"/>
      <c r="EB83" s="334"/>
      <c r="EC83" s="334"/>
      <c r="ED83" s="334"/>
      <c r="EE83" s="334"/>
      <c r="EF83" s="334"/>
      <c r="EG83" s="334"/>
      <c r="EH83" s="334"/>
      <c r="EI83" s="334"/>
      <c r="EJ83" s="334"/>
      <c r="EK83" s="334"/>
      <c r="EL83" s="334"/>
      <c r="EM83" s="334"/>
      <c r="EN83" s="334"/>
      <c r="EO83" s="334"/>
      <c r="EP83" s="334"/>
      <c r="EQ83" s="334"/>
      <c r="ER83" s="334"/>
      <c r="ES83" s="334"/>
      <c r="ET83" s="334"/>
      <c r="EU83" s="334"/>
      <c r="EV83" s="334"/>
      <c r="EW83" s="334"/>
      <c r="EX83" s="334"/>
      <c r="EY83" s="334"/>
      <c r="EZ83" s="334"/>
      <c r="FA83" s="334"/>
      <c r="FB83" s="334"/>
      <c r="FC83" s="334"/>
      <c r="FD83" s="334"/>
      <c r="FE83" s="334"/>
      <c r="FF83" s="334"/>
      <c r="FG83" s="334"/>
      <c r="FH83" s="334"/>
      <c r="FI83" s="334"/>
      <c r="FJ83" s="334"/>
      <c r="FK83" s="334"/>
      <c r="FL83" s="334"/>
      <c r="FM83" s="334"/>
      <c r="FN83" s="334"/>
      <c r="FO83" s="334"/>
      <c r="FP83" s="334"/>
      <c r="FQ83" s="334"/>
      <c r="FR83" s="334"/>
      <c r="FS83" s="334"/>
      <c r="FT83" s="334"/>
      <c r="FU83" s="334"/>
      <c r="FV83" s="334"/>
      <c r="FW83" s="334"/>
      <c r="FX83" s="334"/>
      <c r="FY83" s="334"/>
      <c r="FZ83" s="334"/>
      <c r="GA83" s="334"/>
      <c r="GB83" s="334"/>
      <c r="GC83" s="334"/>
      <c r="GD83" s="334"/>
      <c r="GE83" s="334"/>
      <c r="GF83" s="334"/>
      <c r="GG83" s="334"/>
      <c r="GH83" s="334"/>
      <c r="GI83" s="334"/>
      <c r="GJ83" s="334"/>
      <c r="GK83" s="334"/>
      <c r="GL83" s="334"/>
      <c r="GM83" s="334"/>
      <c r="GN83" s="334"/>
      <c r="GO83" s="334"/>
      <c r="GP83" s="334"/>
      <c r="GQ83" s="334"/>
      <c r="GR83" s="334"/>
      <c r="GS83" s="334"/>
      <c r="GT83" s="334"/>
      <c r="GU83" s="334"/>
      <c r="GV83" s="334"/>
      <c r="GW83" s="334"/>
      <c r="GX83" s="334"/>
      <c r="GY83" s="334"/>
      <c r="GZ83" s="334"/>
      <c r="HA83" s="334"/>
      <c r="HB83" s="334"/>
      <c r="HC83" s="334"/>
      <c r="HD83" s="334"/>
      <c r="HE83" s="334"/>
      <c r="HF83" s="334"/>
      <c r="HG83" s="334"/>
      <c r="HH83" s="334"/>
      <c r="HI83" s="334"/>
      <c r="HJ83" s="334"/>
      <c r="HK83" s="334"/>
      <c r="HL83" s="334"/>
      <c r="HM83" s="334"/>
      <c r="HN83" s="334"/>
      <c r="HO83" s="334"/>
      <c r="HP83" s="334"/>
      <c r="HQ83" s="334"/>
      <c r="HR83" s="334"/>
      <c r="HS83" s="334"/>
      <c r="HT83" s="334"/>
      <c r="HU83" s="334"/>
      <c r="HV83" s="334"/>
      <c r="HW83" s="334"/>
      <c r="HX83" s="334"/>
      <c r="HY83" s="334"/>
      <c r="HZ83" s="334"/>
      <c r="IA83" s="334"/>
      <c r="IB83" s="334"/>
      <c r="IC83" s="334"/>
      <c r="ID83" s="334"/>
      <c r="IE83" s="334"/>
      <c r="IF83" s="334"/>
      <c r="IG83" s="334"/>
      <c r="IH83" s="334"/>
      <c r="II83" s="334"/>
      <c r="IJ83" s="334"/>
      <c r="IK83" s="334"/>
      <c r="IL83" s="334"/>
      <c r="IM83" s="334"/>
      <c r="IN83" s="334"/>
      <c r="IO83" s="334"/>
      <c r="IP83" s="334"/>
      <c r="IQ83" s="334"/>
      <c r="IR83" s="334"/>
      <c r="IS83" s="334"/>
    </row>
    <row r="84" s="32" customFormat="1" ht="24" customHeight="1" spans="1:253">
      <c r="A84" s="334"/>
      <c r="B84" s="343"/>
      <c r="C84" s="334"/>
      <c r="D84" s="334"/>
      <c r="E84" s="334"/>
      <c r="F84" s="334"/>
      <c r="G84" s="334"/>
      <c r="H84" s="334"/>
      <c r="I84" s="334"/>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c r="CT84" s="334"/>
      <c r="CU84" s="334"/>
      <c r="CV84" s="334"/>
      <c r="CW84" s="334"/>
      <c r="CX84" s="334"/>
      <c r="CY84" s="334"/>
      <c r="CZ84" s="334"/>
      <c r="DA84" s="334"/>
      <c r="DB84" s="334"/>
      <c r="DC84" s="334"/>
      <c r="DD84" s="334"/>
      <c r="DE84" s="334"/>
      <c r="DF84" s="334"/>
      <c r="DG84" s="334"/>
      <c r="DH84" s="334"/>
      <c r="DI84" s="334"/>
      <c r="DJ84" s="334"/>
      <c r="DK84" s="334"/>
      <c r="DL84" s="334"/>
      <c r="DM84" s="334"/>
      <c r="DN84" s="334"/>
      <c r="DO84" s="334"/>
      <c r="DP84" s="334"/>
      <c r="DQ84" s="334"/>
      <c r="DR84" s="334"/>
      <c r="DS84" s="334"/>
      <c r="DT84" s="334"/>
      <c r="DU84" s="334"/>
      <c r="DV84" s="334"/>
      <c r="DW84" s="334"/>
      <c r="DX84" s="334"/>
      <c r="DY84" s="334"/>
      <c r="DZ84" s="334"/>
      <c r="EA84" s="334"/>
      <c r="EB84" s="334"/>
      <c r="EC84" s="334"/>
      <c r="ED84" s="334"/>
      <c r="EE84" s="334"/>
      <c r="EF84" s="334"/>
      <c r="EG84" s="334"/>
      <c r="EH84" s="334"/>
      <c r="EI84" s="334"/>
      <c r="EJ84" s="334"/>
      <c r="EK84" s="334"/>
      <c r="EL84" s="334"/>
      <c r="EM84" s="334"/>
      <c r="EN84" s="334"/>
      <c r="EO84" s="334"/>
      <c r="EP84" s="334"/>
      <c r="EQ84" s="334"/>
      <c r="ER84" s="334"/>
      <c r="ES84" s="334"/>
      <c r="ET84" s="334"/>
      <c r="EU84" s="334"/>
      <c r="EV84" s="334"/>
      <c r="EW84" s="334"/>
      <c r="EX84" s="334"/>
      <c r="EY84" s="334"/>
      <c r="EZ84" s="334"/>
      <c r="FA84" s="334"/>
      <c r="FB84" s="334"/>
      <c r="FC84" s="334"/>
      <c r="FD84" s="334"/>
      <c r="FE84" s="334"/>
      <c r="FF84" s="334"/>
      <c r="FG84" s="334"/>
      <c r="FH84" s="334"/>
      <c r="FI84" s="334"/>
      <c r="FJ84" s="334"/>
      <c r="FK84" s="334"/>
      <c r="FL84" s="334"/>
      <c r="FM84" s="334"/>
      <c r="FN84" s="334"/>
      <c r="FO84" s="334"/>
      <c r="FP84" s="334"/>
      <c r="FQ84" s="334"/>
      <c r="FR84" s="334"/>
      <c r="FS84" s="334"/>
      <c r="FT84" s="334"/>
      <c r="FU84" s="334"/>
      <c r="FV84" s="334"/>
      <c r="FW84" s="334"/>
      <c r="FX84" s="334"/>
      <c r="FY84" s="334"/>
      <c r="FZ84" s="334"/>
      <c r="GA84" s="334"/>
      <c r="GB84" s="334"/>
      <c r="GC84" s="334"/>
      <c r="GD84" s="334"/>
      <c r="GE84" s="334"/>
      <c r="GF84" s="334"/>
      <c r="GG84" s="334"/>
      <c r="GH84" s="334"/>
      <c r="GI84" s="334"/>
      <c r="GJ84" s="334"/>
      <c r="GK84" s="334"/>
      <c r="GL84" s="334"/>
      <c r="GM84" s="334"/>
      <c r="GN84" s="334"/>
      <c r="GO84" s="334"/>
      <c r="GP84" s="334"/>
      <c r="GQ84" s="334"/>
      <c r="GR84" s="334"/>
      <c r="GS84" s="334"/>
      <c r="GT84" s="334"/>
      <c r="GU84" s="334"/>
      <c r="GV84" s="334"/>
      <c r="GW84" s="334"/>
      <c r="GX84" s="334"/>
      <c r="GY84" s="334"/>
      <c r="GZ84" s="334"/>
      <c r="HA84" s="334"/>
      <c r="HB84" s="334"/>
      <c r="HC84" s="334"/>
      <c r="HD84" s="334"/>
      <c r="HE84" s="334"/>
      <c r="HF84" s="334"/>
      <c r="HG84" s="334"/>
      <c r="HH84" s="334"/>
      <c r="HI84" s="334"/>
      <c r="HJ84" s="334"/>
      <c r="HK84" s="334"/>
      <c r="HL84" s="334"/>
      <c r="HM84" s="334"/>
      <c r="HN84" s="334"/>
      <c r="HO84" s="334"/>
      <c r="HP84" s="334"/>
      <c r="HQ84" s="334"/>
      <c r="HR84" s="334"/>
      <c r="HS84" s="334"/>
      <c r="HT84" s="334"/>
      <c r="HU84" s="334"/>
      <c r="HV84" s="334"/>
      <c r="HW84" s="334"/>
      <c r="HX84" s="334"/>
      <c r="HY84" s="334"/>
      <c r="HZ84" s="334"/>
      <c r="IA84" s="334"/>
      <c r="IB84" s="334"/>
      <c r="IC84" s="334"/>
      <c r="ID84" s="334"/>
      <c r="IE84" s="334"/>
      <c r="IF84" s="334"/>
      <c r="IG84" s="334"/>
      <c r="IH84" s="334"/>
      <c r="II84" s="334"/>
      <c r="IJ84" s="334"/>
      <c r="IK84" s="334"/>
      <c r="IL84" s="334"/>
      <c r="IM84" s="334"/>
      <c r="IN84" s="334"/>
      <c r="IO84" s="334"/>
      <c r="IP84" s="334"/>
      <c r="IQ84" s="334"/>
      <c r="IR84" s="334"/>
      <c r="IS84" s="334"/>
    </row>
    <row r="85" s="32" customFormat="1" ht="24" customHeight="1" spans="1:253">
      <c r="A85" s="334"/>
      <c r="B85" s="343"/>
      <c r="C85" s="334"/>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334"/>
      <c r="EP85" s="334"/>
      <c r="EQ85" s="334"/>
      <c r="ER85" s="334"/>
      <c r="ES85" s="334"/>
      <c r="ET85" s="334"/>
      <c r="EU85" s="334"/>
      <c r="EV85" s="334"/>
      <c r="EW85" s="334"/>
      <c r="EX85" s="334"/>
      <c r="EY85" s="334"/>
      <c r="EZ85" s="334"/>
      <c r="FA85" s="334"/>
      <c r="FB85" s="334"/>
      <c r="FC85" s="334"/>
      <c r="FD85" s="334"/>
      <c r="FE85" s="334"/>
      <c r="FF85" s="334"/>
      <c r="FG85" s="334"/>
      <c r="FH85" s="334"/>
      <c r="FI85" s="334"/>
      <c r="FJ85" s="334"/>
      <c r="FK85" s="334"/>
      <c r="FL85" s="334"/>
      <c r="FM85" s="334"/>
      <c r="FN85" s="334"/>
      <c r="FO85" s="334"/>
      <c r="FP85" s="334"/>
      <c r="FQ85" s="334"/>
      <c r="FR85" s="334"/>
      <c r="FS85" s="334"/>
      <c r="FT85" s="334"/>
      <c r="FU85" s="334"/>
      <c r="FV85" s="334"/>
      <c r="FW85" s="334"/>
      <c r="FX85" s="334"/>
      <c r="FY85" s="334"/>
      <c r="FZ85" s="334"/>
      <c r="GA85" s="334"/>
      <c r="GB85" s="334"/>
      <c r="GC85" s="334"/>
      <c r="GD85" s="334"/>
      <c r="GE85" s="334"/>
      <c r="GF85" s="334"/>
      <c r="GG85" s="334"/>
      <c r="GH85" s="334"/>
      <c r="GI85" s="334"/>
      <c r="GJ85" s="334"/>
      <c r="GK85" s="334"/>
      <c r="GL85" s="334"/>
      <c r="GM85" s="334"/>
      <c r="GN85" s="334"/>
      <c r="GO85" s="334"/>
      <c r="GP85" s="334"/>
      <c r="GQ85" s="334"/>
      <c r="GR85" s="334"/>
      <c r="GS85" s="334"/>
      <c r="GT85" s="334"/>
      <c r="GU85" s="334"/>
      <c r="GV85" s="334"/>
      <c r="GW85" s="334"/>
      <c r="GX85" s="334"/>
      <c r="GY85" s="334"/>
      <c r="GZ85" s="334"/>
      <c r="HA85" s="334"/>
      <c r="HB85" s="334"/>
      <c r="HC85" s="334"/>
      <c r="HD85" s="334"/>
      <c r="HE85" s="334"/>
      <c r="HF85" s="334"/>
      <c r="HG85" s="334"/>
      <c r="HH85" s="334"/>
      <c r="HI85" s="334"/>
      <c r="HJ85" s="334"/>
      <c r="HK85" s="334"/>
      <c r="HL85" s="334"/>
      <c r="HM85" s="334"/>
      <c r="HN85" s="334"/>
      <c r="HO85" s="334"/>
      <c r="HP85" s="334"/>
      <c r="HQ85" s="334"/>
      <c r="HR85" s="334"/>
      <c r="HS85" s="334"/>
      <c r="HT85" s="334"/>
      <c r="HU85" s="334"/>
      <c r="HV85" s="334"/>
      <c r="HW85" s="334"/>
      <c r="HX85" s="334"/>
      <c r="HY85" s="334"/>
      <c r="HZ85" s="334"/>
      <c r="IA85" s="334"/>
      <c r="IB85" s="334"/>
      <c r="IC85" s="334"/>
      <c r="ID85" s="334"/>
      <c r="IE85" s="334"/>
      <c r="IF85" s="334"/>
      <c r="IG85" s="334"/>
      <c r="IH85" s="334"/>
      <c r="II85" s="334"/>
      <c r="IJ85" s="334"/>
      <c r="IK85" s="334"/>
      <c r="IL85" s="334"/>
      <c r="IM85" s="334"/>
      <c r="IN85" s="334"/>
      <c r="IO85" s="334"/>
      <c r="IP85" s="334"/>
      <c r="IQ85" s="334"/>
      <c r="IR85" s="334"/>
      <c r="IS85" s="334"/>
    </row>
    <row r="86" s="32" customFormat="1" ht="24" customHeight="1" spans="1:253">
      <c r="A86" s="334"/>
      <c r="B86" s="343"/>
      <c r="C86" s="334"/>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c r="BC86" s="334"/>
      <c r="BD86" s="334"/>
      <c r="BE86" s="334"/>
      <c r="BF86" s="334"/>
      <c r="BG86" s="334"/>
      <c r="BH86" s="334"/>
      <c r="BI86" s="334"/>
      <c r="BJ86" s="334"/>
      <c r="BK86" s="334"/>
      <c r="BL86" s="334"/>
      <c r="BM86" s="334"/>
      <c r="BN86" s="334"/>
      <c r="BO86" s="334"/>
      <c r="BP86" s="334"/>
      <c r="BQ86" s="334"/>
      <c r="BR86" s="334"/>
      <c r="BS86" s="334"/>
      <c r="BT86" s="334"/>
      <c r="BU86" s="334"/>
      <c r="BV86" s="334"/>
      <c r="BW86" s="334"/>
      <c r="BX86" s="334"/>
      <c r="BY86" s="334"/>
      <c r="BZ86" s="334"/>
      <c r="CA86" s="334"/>
      <c r="CB86" s="334"/>
      <c r="CC86" s="334"/>
      <c r="CD86" s="334"/>
      <c r="CE86" s="334"/>
      <c r="CF86" s="334"/>
      <c r="CG86" s="334"/>
      <c r="CH86" s="334"/>
      <c r="CI86" s="334"/>
      <c r="CJ86" s="334"/>
      <c r="CK86" s="334"/>
      <c r="CL86" s="334"/>
      <c r="CM86" s="334"/>
      <c r="CN86" s="334"/>
      <c r="CO86" s="334"/>
      <c r="CP86" s="334"/>
      <c r="CQ86" s="334"/>
      <c r="CR86" s="334"/>
      <c r="CS86" s="334"/>
      <c r="CT86" s="334"/>
      <c r="CU86" s="334"/>
      <c r="CV86" s="334"/>
      <c r="CW86" s="334"/>
      <c r="CX86" s="334"/>
      <c r="CY86" s="334"/>
      <c r="CZ86" s="334"/>
      <c r="DA86" s="334"/>
      <c r="DB86" s="334"/>
      <c r="DC86" s="334"/>
      <c r="DD86" s="334"/>
      <c r="DE86" s="334"/>
      <c r="DF86" s="334"/>
      <c r="DG86" s="334"/>
      <c r="DH86" s="334"/>
      <c r="DI86" s="334"/>
      <c r="DJ86" s="334"/>
      <c r="DK86" s="334"/>
      <c r="DL86" s="334"/>
      <c r="DM86" s="334"/>
      <c r="DN86" s="334"/>
      <c r="DO86" s="334"/>
      <c r="DP86" s="334"/>
      <c r="DQ86" s="334"/>
      <c r="DR86" s="334"/>
      <c r="DS86" s="334"/>
      <c r="DT86" s="334"/>
      <c r="DU86" s="334"/>
      <c r="DV86" s="334"/>
      <c r="DW86" s="334"/>
      <c r="DX86" s="334"/>
      <c r="DY86" s="334"/>
      <c r="DZ86" s="334"/>
      <c r="EA86" s="334"/>
      <c r="EB86" s="334"/>
      <c r="EC86" s="334"/>
      <c r="ED86" s="334"/>
      <c r="EE86" s="334"/>
      <c r="EF86" s="334"/>
      <c r="EG86" s="334"/>
      <c r="EH86" s="334"/>
      <c r="EI86" s="334"/>
      <c r="EJ86" s="334"/>
      <c r="EK86" s="334"/>
      <c r="EL86" s="334"/>
      <c r="EM86" s="334"/>
      <c r="EN86" s="334"/>
      <c r="EO86" s="334"/>
      <c r="EP86" s="334"/>
      <c r="EQ86" s="334"/>
      <c r="ER86" s="334"/>
      <c r="ES86" s="334"/>
      <c r="ET86" s="334"/>
      <c r="EU86" s="334"/>
      <c r="EV86" s="334"/>
      <c r="EW86" s="334"/>
      <c r="EX86" s="334"/>
      <c r="EY86" s="334"/>
      <c r="EZ86" s="334"/>
      <c r="FA86" s="334"/>
      <c r="FB86" s="334"/>
      <c r="FC86" s="334"/>
      <c r="FD86" s="334"/>
      <c r="FE86" s="334"/>
      <c r="FF86" s="334"/>
      <c r="FG86" s="334"/>
      <c r="FH86" s="334"/>
      <c r="FI86" s="334"/>
      <c r="FJ86" s="334"/>
      <c r="FK86" s="334"/>
      <c r="FL86" s="334"/>
      <c r="FM86" s="334"/>
      <c r="FN86" s="334"/>
      <c r="FO86" s="334"/>
      <c r="FP86" s="334"/>
      <c r="FQ86" s="334"/>
      <c r="FR86" s="334"/>
      <c r="FS86" s="334"/>
      <c r="FT86" s="334"/>
      <c r="FU86" s="334"/>
      <c r="FV86" s="334"/>
      <c r="FW86" s="334"/>
      <c r="FX86" s="334"/>
      <c r="FY86" s="334"/>
      <c r="FZ86" s="334"/>
      <c r="GA86" s="334"/>
      <c r="GB86" s="334"/>
      <c r="GC86" s="334"/>
      <c r="GD86" s="334"/>
      <c r="GE86" s="334"/>
      <c r="GF86" s="334"/>
      <c r="GG86" s="334"/>
      <c r="GH86" s="334"/>
      <c r="GI86" s="334"/>
      <c r="GJ86" s="334"/>
      <c r="GK86" s="334"/>
      <c r="GL86" s="334"/>
      <c r="GM86" s="334"/>
      <c r="GN86" s="334"/>
      <c r="GO86" s="334"/>
      <c r="GP86" s="334"/>
      <c r="GQ86" s="334"/>
      <c r="GR86" s="334"/>
      <c r="GS86" s="334"/>
      <c r="GT86" s="334"/>
      <c r="GU86" s="334"/>
      <c r="GV86" s="334"/>
      <c r="GW86" s="334"/>
      <c r="GX86" s="334"/>
      <c r="GY86" s="334"/>
      <c r="GZ86" s="334"/>
      <c r="HA86" s="334"/>
      <c r="HB86" s="334"/>
      <c r="HC86" s="334"/>
      <c r="HD86" s="334"/>
      <c r="HE86" s="334"/>
      <c r="HF86" s="334"/>
      <c r="HG86" s="334"/>
      <c r="HH86" s="334"/>
      <c r="HI86" s="334"/>
      <c r="HJ86" s="334"/>
      <c r="HK86" s="334"/>
      <c r="HL86" s="334"/>
      <c r="HM86" s="334"/>
      <c r="HN86" s="334"/>
      <c r="HO86" s="334"/>
      <c r="HP86" s="334"/>
      <c r="HQ86" s="334"/>
      <c r="HR86" s="334"/>
      <c r="HS86" s="334"/>
      <c r="HT86" s="334"/>
      <c r="HU86" s="334"/>
      <c r="HV86" s="334"/>
      <c r="HW86" s="334"/>
      <c r="HX86" s="334"/>
      <c r="HY86" s="334"/>
      <c r="HZ86" s="334"/>
      <c r="IA86" s="334"/>
      <c r="IB86" s="334"/>
      <c r="IC86" s="334"/>
      <c r="ID86" s="334"/>
      <c r="IE86" s="334"/>
      <c r="IF86" s="334"/>
      <c r="IG86" s="334"/>
      <c r="IH86" s="334"/>
      <c r="II86" s="334"/>
      <c r="IJ86" s="334"/>
      <c r="IK86" s="334"/>
      <c r="IL86" s="334"/>
      <c r="IM86" s="334"/>
      <c r="IN86" s="334"/>
      <c r="IO86" s="334"/>
      <c r="IP86" s="334"/>
      <c r="IQ86" s="334"/>
      <c r="IR86" s="334"/>
      <c r="IS86" s="334"/>
    </row>
    <row r="87" s="32" customFormat="1" ht="24" customHeight="1" spans="1:253">
      <c r="A87" s="334"/>
      <c r="B87" s="343"/>
      <c r="C87" s="334"/>
      <c r="D87" s="334"/>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4"/>
      <c r="BR87" s="334"/>
      <c r="BS87" s="334"/>
      <c r="BT87" s="334"/>
      <c r="BU87" s="334"/>
      <c r="BV87" s="334"/>
      <c r="BW87" s="334"/>
      <c r="BX87" s="334"/>
      <c r="BY87" s="334"/>
      <c r="BZ87" s="334"/>
      <c r="CA87" s="334"/>
      <c r="CB87" s="334"/>
      <c r="CC87" s="334"/>
      <c r="CD87" s="334"/>
      <c r="CE87" s="334"/>
      <c r="CF87" s="334"/>
      <c r="CG87" s="334"/>
      <c r="CH87" s="334"/>
      <c r="CI87" s="334"/>
      <c r="CJ87" s="334"/>
      <c r="CK87" s="334"/>
      <c r="CL87" s="334"/>
      <c r="CM87" s="334"/>
      <c r="CN87" s="334"/>
      <c r="CO87" s="334"/>
      <c r="CP87" s="334"/>
      <c r="CQ87" s="334"/>
      <c r="CR87" s="334"/>
      <c r="CS87" s="334"/>
      <c r="CT87" s="334"/>
      <c r="CU87" s="334"/>
      <c r="CV87" s="334"/>
      <c r="CW87" s="334"/>
      <c r="CX87" s="334"/>
      <c r="CY87" s="334"/>
      <c r="CZ87" s="334"/>
      <c r="DA87" s="334"/>
      <c r="DB87" s="334"/>
      <c r="DC87" s="334"/>
      <c r="DD87" s="334"/>
      <c r="DE87" s="334"/>
      <c r="DF87" s="334"/>
      <c r="DG87" s="334"/>
      <c r="DH87" s="334"/>
      <c r="DI87" s="334"/>
      <c r="DJ87" s="334"/>
      <c r="DK87" s="334"/>
      <c r="DL87" s="334"/>
      <c r="DM87" s="334"/>
      <c r="DN87" s="334"/>
      <c r="DO87" s="334"/>
      <c r="DP87" s="334"/>
      <c r="DQ87" s="334"/>
      <c r="DR87" s="334"/>
      <c r="DS87" s="334"/>
      <c r="DT87" s="334"/>
      <c r="DU87" s="334"/>
      <c r="DV87" s="334"/>
      <c r="DW87" s="334"/>
      <c r="DX87" s="334"/>
      <c r="DY87" s="334"/>
      <c r="DZ87" s="334"/>
      <c r="EA87" s="334"/>
      <c r="EB87" s="334"/>
      <c r="EC87" s="334"/>
      <c r="ED87" s="334"/>
      <c r="EE87" s="334"/>
      <c r="EF87" s="334"/>
      <c r="EG87" s="334"/>
      <c r="EH87" s="334"/>
      <c r="EI87" s="334"/>
      <c r="EJ87" s="334"/>
      <c r="EK87" s="334"/>
      <c r="EL87" s="334"/>
      <c r="EM87" s="334"/>
      <c r="EN87" s="334"/>
      <c r="EO87" s="334"/>
      <c r="EP87" s="334"/>
      <c r="EQ87" s="334"/>
      <c r="ER87" s="334"/>
      <c r="ES87" s="334"/>
      <c r="ET87" s="334"/>
      <c r="EU87" s="334"/>
      <c r="EV87" s="334"/>
      <c r="EW87" s="334"/>
      <c r="EX87" s="334"/>
      <c r="EY87" s="334"/>
      <c r="EZ87" s="334"/>
      <c r="FA87" s="334"/>
      <c r="FB87" s="334"/>
      <c r="FC87" s="334"/>
      <c r="FD87" s="334"/>
      <c r="FE87" s="334"/>
      <c r="FF87" s="334"/>
      <c r="FG87" s="334"/>
      <c r="FH87" s="334"/>
      <c r="FI87" s="334"/>
      <c r="FJ87" s="334"/>
      <c r="FK87" s="334"/>
      <c r="FL87" s="334"/>
      <c r="FM87" s="334"/>
      <c r="FN87" s="334"/>
      <c r="FO87" s="334"/>
      <c r="FP87" s="334"/>
      <c r="FQ87" s="334"/>
      <c r="FR87" s="334"/>
      <c r="FS87" s="334"/>
      <c r="FT87" s="334"/>
      <c r="FU87" s="334"/>
      <c r="FV87" s="334"/>
      <c r="FW87" s="334"/>
      <c r="FX87" s="334"/>
      <c r="FY87" s="334"/>
      <c r="FZ87" s="334"/>
      <c r="GA87" s="334"/>
      <c r="GB87" s="334"/>
      <c r="GC87" s="334"/>
      <c r="GD87" s="334"/>
      <c r="GE87" s="334"/>
      <c r="GF87" s="334"/>
      <c r="GG87" s="334"/>
      <c r="GH87" s="334"/>
      <c r="GI87" s="334"/>
      <c r="GJ87" s="334"/>
      <c r="GK87" s="334"/>
      <c r="GL87" s="334"/>
      <c r="GM87" s="334"/>
      <c r="GN87" s="334"/>
      <c r="GO87" s="334"/>
      <c r="GP87" s="334"/>
      <c r="GQ87" s="334"/>
      <c r="GR87" s="334"/>
      <c r="GS87" s="334"/>
      <c r="GT87" s="334"/>
      <c r="GU87" s="334"/>
      <c r="GV87" s="334"/>
      <c r="GW87" s="334"/>
      <c r="GX87" s="334"/>
      <c r="GY87" s="334"/>
      <c r="GZ87" s="334"/>
      <c r="HA87" s="334"/>
      <c r="HB87" s="334"/>
      <c r="HC87" s="334"/>
      <c r="HD87" s="334"/>
      <c r="HE87" s="334"/>
      <c r="HF87" s="334"/>
      <c r="HG87" s="334"/>
      <c r="HH87" s="334"/>
      <c r="HI87" s="334"/>
      <c r="HJ87" s="334"/>
      <c r="HK87" s="334"/>
      <c r="HL87" s="334"/>
      <c r="HM87" s="334"/>
      <c r="HN87" s="334"/>
      <c r="HO87" s="334"/>
      <c r="HP87" s="334"/>
      <c r="HQ87" s="334"/>
      <c r="HR87" s="334"/>
      <c r="HS87" s="334"/>
      <c r="HT87" s="334"/>
      <c r="HU87" s="334"/>
      <c r="HV87" s="334"/>
      <c r="HW87" s="334"/>
      <c r="HX87" s="334"/>
      <c r="HY87" s="334"/>
      <c r="HZ87" s="334"/>
      <c r="IA87" s="334"/>
      <c r="IB87" s="334"/>
      <c r="IC87" s="334"/>
      <c r="ID87" s="334"/>
      <c r="IE87" s="334"/>
      <c r="IF87" s="334"/>
      <c r="IG87" s="334"/>
      <c r="IH87" s="334"/>
      <c r="II87" s="334"/>
      <c r="IJ87" s="334"/>
      <c r="IK87" s="334"/>
      <c r="IL87" s="334"/>
      <c r="IM87" s="334"/>
      <c r="IN87" s="334"/>
      <c r="IO87" s="334"/>
      <c r="IP87" s="334"/>
      <c r="IQ87" s="334"/>
      <c r="IR87" s="334"/>
      <c r="IS87" s="334"/>
    </row>
    <row r="88" s="32" customFormat="1" ht="24" customHeight="1" spans="1:253">
      <c r="A88" s="334"/>
      <c r="B88" s="343"/>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4"/>
      <c r="BM88" s="334"/>
      <c r="BN88" s="334"/>
      <c r="BO88" s="334"/>
      <c r="BP88" s="334"/>
      <c r="BQ88" s="334"/>
      <c r="BR88" s="334"/>
      <c r="BS88" s="334"/>
      <c r="BT88" s="334"/>
      <c r="BU88" s="334"/>
      <c r="BV88" s="334"/>
      <c r="BW88" s="334"/>
      <c r="BX88" s="334"/>
      <c r="BY88" s="334"/>
      <c r="BZ88" s="334"/>
      <c r="CA88" s="334"/>
      <c r="CB88" s="334"/>
      <c r="CC88" s="334"/>
      <c r="CD88" s="334"/>
      <c r="CE88" s="334"/>
      <c r="CF88" s="334"/>
      <c r="CG88" s="334"/>
      <c r="CH88" s="334"/>
      <c r="CI88" s="334"/>
      <c r="CJ88" s="334"/>
      <c r="CK88" s="334"/>
      <c r="CL88" s="334"/>
      <c r="CM88" s="334"/>
      <c r="CN88" s="334"/>
      <c r="CO88" s="334"/>
      <c r="CP88" s="334"/>
      <c r="CQ88" s="334"/>
      <c r="CR88" s="334"/>
      <c r="CS88" s="334"/>
      <c r="CT88" s="334"/>
      <c r="CU88" s="334"/>
      <c r="CV88" s="334"/>
      <c r="CW88" s="334"/>
      <c r="CX88" s="334"/>
      <c r="CY88" s="334"/>
      <c r="CZ88" s="334"/>
      <c r="DA88" s="334"/>
      <c r="DB88" s="334"/>
      <c r="DC88" s="334"/>
      <c r="DD88" s="334"/>
      <c r="DE88" s="334"/>
      <c r="DF88" s="334"/>
      <c r="DG88" s="334"/>
      <c r="DH88" s="334"/>
      <c r="DI88" s="334"/>
      <c r="DJ88" s="334"/>
      <c r="DK88" s="334"/>
      <c r="DL88" s="334"/>
      <c r="DM88" s="334"/>
      <c r="DN88" s="334"/>
      <c r="DO88" s="334"/>
      <c r="DP88" s="334"/>
      <c r="DQ88" s="334"/>
      <c r="DR88" s="334"/>
      <c r="DS88" s="334"/>
      <c r="DT88" s="334"/>
      <c r="DU88" s="334"/>
      <c r="DV88" s="334"/>
      <c r="DW88" s="334"/>
      <c r="DX88" s="334"/>
      <c r="DY88" s="334"/>
      <c r="DZ88" s="334"/>
      <c r="EA88" s="334"/>
      <c r="EB88" s="334"/>
      <c r="EC88" s="334"/>
      <c r="ED88" s="334"/>
      <c r="EE88" s="334"/>
      <c r="EF88" s="334"/>
      <c r="EG88" s="334"/>
      <c r="EH88" s="334"/>
      <c r="EI88" s="334"/>
      <c r="EJ88" s="334"/>
      <c r="EK88" s="334"/>
      <c r="EL88" s="334"/>
      <c r="EM88" s="334"/>
      <c r="EN88" s="334"/>
      <c r="EO88" s="334"/>
      <c r="EP88" s="334"/>
      <c r="EQ88" s="334"/>
      <c r="ER88" s="334"/>
      <c r="ES88" s="334"/>
      <c r="ET88" s="334"/>
      <c r="EU88" s="334"/>
      <c r="EV88" s="334"/>
      <c r="EW88" s="334"/>
      <c r="EX88" s="334"/>
      <c r="EY88" s="334"/>
      <c r="EZ88" s="334"/>
      <c r="FA88" s="334"/>
      <c r="FB88" s="334"/>
      <c r="FC88" s="334"/>
      <c r="FD88" s="334"/>
      <c r="FE88" s="334"/>
      <c r="FF88" s="334"/>
      <c r="FG88" s="334"/>
      <c r="FH88" s="334"/>
      <c r="FI88" s="334"/>
      <c r="FJ88" s="334"/>
      <c r="FK88" s="334"/>
      <c r="FL88" s="334"/>
      <c r="FM88" s="334"/>
      <c r="FN88" s="334"/>
      <c r="FO88" s="334"/>
      <c r="FP88" s="334"/>
      <c r="FQ88" s="334"/>
      <c r="FR88" s="334"/>
      <c r="FS88" s="334"/>
      <c r="FT88" s="334"/>
      <c r="FU88" s="334"/>
      <c r="FV88" s="334"/>
      <c r="FW88" s="334"/>
      <c r="FX88" s="334"/>
      <c r="FY88" s="334"/>
      <c r="FZ88" s="334"/>
      <c r="GA88" s="334"/>
      <c r="GB88" s="334"/>
      <c r="GC88" s="334"/>
      <c r="GD88" s="334"/>
      <c r="GE88" s="334"/>
      <c r="GF88" s="334"/>
      <c r="GG88" s="334"/>
      <c r="GH88" s="334"/>
      <c r="GI88" s="334"/>
      <c r="GJ88" s="334"/>
      <c r="GK88" s="334"/>
      <c r="GL88" s="334"/>
      <c r="GM88" s="334"/>
      <c r="GN88" s="334"/>
      <c r="GO88" s="334"/>
      <c r="GP88" s="334"/>
      <c r="GQ88" s="334"/>
      <c r="GR88" s="334"/>
      <c r="GS88" s="334"/>
      <c r="GT88" s="334"/>
      <c r="GU88" s="334"/>
      <c r="GV88" s="334"/>
      <c r="GW88" s="334"/>
      <c r="GX88" s="334"/>
      <c r="GY88" s="334"/>
      <c r="GZ88" s="334"/>
      <c r="HA88" s="334"/>
      <c r="HB88" s="334"/>
      <c r="HC88" s="334"/>
      <c r="HD88" s="334"/>
      <c r="HE88" s="334"/>
      <c r="HF88" s="334"/>
      <c r="HG88" s="334"/>
      <c r="HH88" s="334"/>
      <c r="HI88" s="334"/>
      <c r="HJ88" s="334"/>
      <c r="HK88" s="334"/>
      <c r="HL88" s="334"/>
      <c r="HM88" s="334"/>
      <c r="HN88" s="334"/>
      <c r="HO88" s="334"/>
      <c r="HP88" s="334"/>
      <c r="HQ88" s="334"/>
      <c r="HR88" s="334"/>
      <c r="HS88" s="334"/>
      <c r="HT88" s="334"/>
      <c r="HU88" s="334"/>
      <c r="HV88" s="334"/>
      <c r="HW88" s="334"/>
      <c r="HX88" s="334"/>
      <c r="HY88" s="334"/>
      <c r="HZ88" s="334"/>
      <c r="IA88" s="334"/>
      <c r="IB88" s="334"/>
      <c r="IC88" s="334"/>
      <c r="ID88" s="334"/>
      <c r="IE88" s="334"/>
      <c r="IF88" s="334"/>
      <c r="IG88" s="334"/>
      <c r="IH88" s="334"/>
      <c r="II88" s="334"/>
      <c r="IJ88" s="334"/>
      <c r="IK88" s="334"/>
      <c r="IL88" s="334"/>
      <c r="IM88" s="334"/>
      <c r="IN88" s="334"/>
      <c r="IO88" s="334"/>
      <c r="IP88" s="334"/>
      <c r="IQ88" s="334"/>
      <c r="IR88" s="334"/>
      <c r="IS88" s="334"/>
    </row>
    <row r="89" s="32" customFormat="1" ht="24" customHeight="1" spans="1:253">
      <c r="A89" s="334"/>
      <c r="B89" s="343"/>
      <c r="C89" s="334"/>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334"/>
      <c r="BU89" s="334"/>
      <c r="BV89" s="334"/>
      <c r="BW89" s="334"/>
      <c r="BX89" s="334"/>
      <c r="BY89" s="334"/>
      <c r="BZ89" s="334"/>
      <c r="CA89" s="334"/>
      <c r="CB89" s="334"/>
      <c r="CC89" s="334"/>
      <c r="CD89" s="334"/>
      <c r="CE89" s="334"/>
      <c r="CF89" s="334"/>
      <c r="CG89" s="334"/>
      <c r="CH89" s="334"/>
      <c r="CI89" s="334"/>
      <c r="CJ89" s="334"/>
      <c r="CK89" s="334"/>
      <c r="CL89" s="334"/>
      <c r="CM89" s="334"/>
      <c r="CN89" s="334"/>
      <c r="CO89" s="334"/>
      <c r="CP89" s="334"/>
      <c r="CQ89" s="334"/>
      <c r="CR89" s="334"/>
      <c r="CS89" s="334"/>
      <c r="CT89" s="334"/>
      <c r="CU89" s="334"/>
      <c r="CV89" s="334"/>
      <c r="CW89" s="334"/>
      <c r="CX89" s="334"/>
      <c r="CY89" s="334"/>
      <c r="CZ89" s="334"/>
      <c r="DA89" s="334"/>
      <c r="DB89" s="334"/>
      <c r="DC89" s="334"/>
      <c r="DD89" s="334"/>
      <c r="DE89" s="334"/>
      <c r="DF89" s="334"/>
      <c r="DG89" s="334"/>
      <c r="DH89" s="334"/>
      <c r="DI89" s="334"/>
      <c r="DJ89" s="334"/>
      <c r="DK89" s="334"/>
      <c r="DL89" s="334"/>
      <c r="DM89" s="334"/>
      <c r="DN89" s="334"/>
      <c r="DO89" s="334"/>
      <c r="DP89" s="334"/>
      <c r="DQ89" s="334"/>
      <c r="DR89" s="334"/>
      <c r="DS89" s="334"/>
      <c r="DT89" s="334"/>
      <c r="DU89" s="334"/>
      <c r="DV89" s="334"/>
      <c r="DW89" s="334"/>
      <c r="DX89" s="334"/>
      <c r="DY89" s="334"/>
      <c r="DZ89" s="334"/>
      <c r="EA89" s="334"/>
      <c r="EB89" s="334"/>
      <c r="EC89" s="334"/>
      <c r="ED89" s="334"/>
      <c r="EE89" s="334"/>
      <c r="EF89" s="334"/>
      <c r="EG89" s="334"/>
      <c r="EH89" s="334"/>
      <c r="EI89" s="334"/>
      <c r="EJ89" s="334"/>
      <c r="EK89" s="334"/>
      <c r="EL89" s="334"/>
      <c r="EM89" s="334"/>
      <c r="EN89" s="334"/>
      <c r="EO89" s="334"/>
      <c r="EP89" s="334"/>
      <c r="EQ89" s="334"/>
      <c r="ER89" s="334"/>
      <c r="ES89" s="334"/>
      <c r="ET89" s="334"/>
      <c r="EU89" s="334"/>
      <c r="EV89" s="334"/>
      <c r="EW89" s="334"/>
      <c r="EX89" s="334"/>
      <c r="EY89" s="334"/>
      <c r="EZ89" s="334"/>
      <c r="FA89" s="334"/>
      <c r="FB89" s="334"/>
      <c r="FC89" s="334"/>
      <c r="FD89" s="334"/>
      <c r="FE89" s="334"/>
      <c r="FF89" s="334"/>
      <c r="FG89" s="334"/>
      <c r="FH89" s="334"/>
      <c r="FI89" s="334"/>
      <c r="FJ89" s="334"/>
      <c r="FK89" s="334"/>
      <c r="FL89" s="334"/>
      <c r="FM89" s="334"/>
      <c r="FN89" s="334"/>
      <c r="FO89" s="334"/>
      <c r="FP89" s="334"/>
      <c r="FQ89" s="334"/>
      <c r="FR89" s="334"/>
      <c r="FS89" s="334"/>
      <c r="FT89" s="334"/>
      <c r="FU89" s="334"/>
      <c r="FV89" s="334"/>
      <c r="FW89" s="334"/>
      <c r="FX89" s="334"/>
      <c r="FY89" s="334"/>
      <c r="FZ89" s="334"/>
      <c r="GA89" s="334"/>
      <c r="GB89" s="334"/>
      <c r="GC89" s="334"/>
      <c r="GD89" s="334"/>
      <c r="GE89" s="334"/>
      <c r="GF89" s="334"/>
      <c r="GG89" s="334"/>
      <c r="GH89" s="334"/>
      <c r="GI89" s="334"/>
      <c r="GJ89" s="334"/>
      <c r="GK89" s="334"/>
      <c r="GL89" s="334"/>
      <c r="GM89" s="334"/>
      <c r="GN89" s="334"/>
      <c r="GO89" s="334"/>
      <c r="GP89" s="334"/>
      <c r="GQ89" s="334"/>
      <c r="GR89" s="334"/>
      <c r="GS89" s="334"/>
      <c r="GT89" s="334"/>
      <c r="GU89" s="334"/>
      <c r="GV89" s="334"/>
      <c r="GW89" s="334"/>
      <c r="GX89" s="334"/>
      <c r="GY89" s="334"/>
      <c r="GZ89" s="334"/>
      <c r="HA89" s="334"/>
      <c r="HB89" s="334"/>
      <c r="HC89" s="334"/>
      <c r="HD89" s="334"/>
      <c r="HE89" s="334"/>
      <c r="HF89" s="334"/>
      <c r="HG89" s="334"/>
      <c r="HH89" s="334"/>
      <c r="HI89" s="334"/>
      <c r="HJ89" s="334"/>
      <c r="HK89" s="334"/>
      <c r="HL89" s="334"/>
      <c r="HM89" s="334"/>
      <c r="HN89" s="334"/>
      <c r="HO89" s="334"/>
      <c r="HP89" s="334"/>
      <c r="HQ89" s="334"/>
      <c r="HR89" s="334"/>
      <c r="HS89" s="334"/>
      <c r="HT89" s="334"/>
      <c r="HU89" s="334"/>
      <c r="HV89" s="334"/>
      <c r="HW89" s="334"/>
      <c r="HX89" s="334"/>
      <c r="HY89" s="334"/>
      <c r="HZ89" s="334"/>
      <c r="IA89" s="334"/>
      <c r="IB89" s="334"/>
      <c r="IC89" s="334"/>
      <c r="ID89" s="334"/>
      <c r="IE89" s="334"/>
      <c r="IF89" s="334"/>
      <c r="IG89" s="334"/>
      <c r="IH89" s="334"/>
      <c r="II89" s="334"/>
      <c r="IJ89" s="334"/>
      <c r="IK89" s="334"/>
      <c r="IL89" s="334"/>
      <c r="IM89" s="334"/>
      <c r="IN89" s="334"/>
      <c r="IO89" s="334"/>
      <c r="IP89" s="334"/>
      <c r="IQ89" s="334"/>
      <c r="IR89" s="334"/>
      <c r="IS89" s="334"/>
    </row>
    <row r="90" s="32" customFormat="1" ht="24" customHeight="1" spans="1:253">
      <c r="A90" s="334"/>
      <c r="B90" s="343"/>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c r="BC90" s="334"/>
      <c r="BD90" s="334"/>
      <c r="BE90" s="334"/>
      <c r="BF90" s="334"/>
      <c r="BG90" s="334"/>
      <c r="BH90" s="334"/>
      <c r="BI90" s="334"/>
      <c r="BJ90" s="334"/>
      <c r="BK90" s="334"/>
      <c r="BL90" s="334"/>
      <c r="BM90" s="334"/>
      <c r="BN90" s="334"/>
      <c r="BO90" s="334"/>
      <c r="BP90" s="334"/>
      <c r="BQ90" s="334"/>
      <c r="BR90" s="334"/>
      <c r="BS90" s="334"/>
      <c r="BT90" s="334"/>
      <c r="BU90" s="334"/>
      <c r="BV90" s="334"/>
      <c r="BW90" s="334"/>
      <c r="BX90" s="334"/>
      <c r="BY90" s="334"/>
      <c r="BZ90" s="334"/>
      <c r="CA90" s="334"/>
      <c r="CB90" s="334"/>
      <c r="CC90" s="334"/>
      <c r="CD90" s="334"/>
      <c r="CE90" s="334"/>
      <c r="CF90" s="334"/>
      <c r="CG90" s="334"/>
      <c r="CH90" s="334"/>
      <c r="CI90" s="334"/>
      <c r="CJ90" s="334"/>
      <c r="CK90" s="334"/>
      <c r="CL90" s="334"/>
      <c r="CM90" s="334"/>
      <c r="CN90" s="334"/>
      <c r="CO90" s="334"/>
      <c r="CP90" s="334"/>
      <c r="CQ90" s="334"/>
      <c r="CR90" s="334"/>
      <c r="CS90" s="334"/>
      <c r="CT90" s="334"/>
      <c r="CU90" s="334"/>
      <c r="CV90" s="334"/>
      <c r="CW90" s="334"/>
      <c r="CX90" s="334"/>
      <c r="CY90" s="334"/>
      <c r="CZ90" s="334"/>
      <c r="DA90" s="334"/>
      <c r="DB90" s="334"/>
      <c r="DC90" s="334"/>
      <c r="DD90" s="334"/>
      <c r="DE90" s="334"/>
      <c r="DF90" s="334"/>
      <c r="DG90" s="334"/>
      <c r="DH90" s="334"/>
      <c r="DI90" s="334"/>
      <c r="DJ90" s="334"/>
      <c r="DK90" s="334"/>
      <c r="DL90" s="334"/>
      <c r="DM90" s="334"/>
      <c r="DN90" s="334"/>
      <c r="DO90" s="334"/>
      <c r="DP90" s="334"/>
      <c r="DQ90" s="334"/>
      <c r="DR90" s="334"/>
      <c r="DS90" s="334"/>
      <c r="DT90" s="334"/>
      <c r="DU90" s="334"/>
      <c r="DV90" s="334"/>
      <c r="DW90" s="334"/>
      <c r="DX90" s="334"/>
      <c r="DY90" s="334"/>
      <c r="DZ90" s="334"/>
      <c r="EA90" s="334"/>
      <c r="EB90" s="334"/>
      <c r="EC90" s="334"/>
      <c r="ED90" s="334"/>
      <c r="EE90" s="334"/>
      <c r="EF90" s="334"/>
      <c r="EG90" s="334"/>
      <c r="EH90" s="334"/>
      <c r="EI90" s="334"/>
      <c r="EJ90" s="334"/>
      <c r="EK90" s="334"/>
      <c r="EL90" s="334"/>
      <c r="EM90" s="334"/>
      <c r="EN90" s="334"/>
      <c r="EO90" s="334"/>
      <c r="EP90" s="334"/>
      <c r="EQ90" s="334"/>
      <c r="ER90" s="334"/>
      <c r="ES90" s="334"/>
      <c r="ET90" s="334"/>
      <c r="EU90" s="334"/>
      <c r="EV90" s="334"/>
      <c r="EW90" s="334"/>
      <c r="EX90" s="334"/>
      <c r="EY90" s="334"/>
      <c r="EZ90" s="334"/>
      <c r="FA90" s="334"/>
      <c r="FB90" s="334"/>
      <c r="FC90" s="334"/>
      <c r="FD90" s="334"/>
      <c r="FE90" s="334"/>
      <c r="FF90" s="334"/>
      <c r="FG90" s="334"/>
      <c r="FH90" s="334"/>
      <c r="FI90" s="334"/>
      <c r="FJ90" s="334"/>
      <c r="FK90" s="334"/>
      <c r="FL90" s="334"/>
      <c r="FM90" s="334"/>
      <c r="FN90" s="334"/>
      <c r="FO90" s="334"/>
      <c r="FP90" s="334"/>
      <c r="FQ90" s="334"/>
      <c r="FR90" s="334"/>
      <c r="FS90" s="334"/>
      <c r="FT90" s="334"/>
      <c r="FU90" s="334"/>
      <c r="FV90" s="334"/>
      <c r="FW90" s="334"/>
      <c r="FX90" s="334"/>
      <c r="FY90" s="334"/>
      <c r="FZ90" s="334"/>
      <c r="GA90" s="334"/>
      <c r="GB90" s="334"/>
      <c r="GC90" s="334"/>
      <c r="GD90" s="334"/>
      <c r="GE90" s="334"/>
      <c r="GF90" s="334"/>
      <c r="GG90" s="334"/>
      <c r="GH90" s="334"/>
      <c r="GI90" s="334"/>
      <c r="GJ90" s="334"/>
      <c r="GK90" s="334"/>
      <c r="GL90" s="334"/>
      <c r="GM90" s="334"/>
      <c r="GN90" s="334"/>
      <c r="GO90" s="334"/>
      <c r="GP90" s="334"/>
      <c r="GQ90" s="334"/>
      <c r="GR90" s="334"/>
      <c r="GS90" s="334"/>
      <c r="GT90" s="334"/>
      <c r="GU90" s="334"/>
      <c r="GV90" s="334"/>
      <c r="GW90" s="334"/>
      <c r="GX90" s="334"/>
      <c r="GY90" s="334"/>
      <c r="GZ90" s="334"/>
      <c r="HA90" s="334"/>
      <c r="HB90" s="334"/>
      <c r="HC90" s="334"/>
      <c r="HD90" s="334"/>
      <c r="HE90" s="334"/>
      <c r="HF90" s="334"/>
      <c r="HG90" s="334"/>
      <c r="HH90" s="334"/>
      <c r="HI90" s="334"/>
      <c r="HJ90" s="334"/>
      <c r="HK90" s="334"/>
      <c r="HL90" s="334"/>
      <c r="HM90" s="334"/>
      <c r="HN90" s="334"/>
      <c r="HO90" s="334"/>
      <c r="HP90" s="334"/>
      <c r="HQ90" s="334"/>
      <c r="HR90" s="334"/>
      <c r="HS90" s="334"/>
      <c r="HT90" s="334"/>
      <c r="HU90" s="334"/>
      <c r="HV90" s="334"/>
      <c r="HW90" s="334"/>
      <c r="HX90" s="334"/>
      <c r="HY90" s="334"/>
      <c r="HZ90" s="334"/>
      <c r="IA90" s="334"/>
      <c r="IB90" s="334"/>
      <c r="IC90" s="334"/>
      <c r="ID90" s="334"/>
      <c r="IE90" s="334"/>
      <c r="IF90" s="334"/>
      <c r="IG90" s="334"/>
      <c r="IH90" s="334"/>
      <c r="II90" s="334"/>
      <c r="IJ90" s="334"/>
      <c r="IK90" s="334"/>
      <c r="IL90" s="334"/>
      <c r="IM90" s="334"/>
      <c r="IN90" s="334"/>
      <c r="IO90" s="334"/>
      <c r="IP90" s="334"/>
      <c r="IQ90" s="334"/>
      <c r="IR90" s="334"/>
      <c r="IS90" s="334"/>
    </row>
  </sheetData>
  <mergeCells count="1">
    <mergeCell ref="A2:B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95"/>
  <sheetViews>
    <sheetView topLeftCell="A35" workbookViewId="0">
      <selection activeCell="I16" sqref="I16"/>
    </sheetView>
  </sheetViews>
  <sheetFormatPr defaultColWidth="9" defaultRowHeight="15.95" customHeight="1"/>
  <cols>
    <col min="1" max="1" width="60.625" style="334" customWidth="1"/>
    <col min="2" max="2" width="20.625" style="334" customWidth="1"/>
    <col min="3" max="3" width="11.875" style="334" customWidth="1"/>
    <col min="4" max="255" width="9" style="334"/>
    <col min="256" max="16384" width="9" style="32"/>
  </cols>
  <sheetData>
    <row r="1" s="276" customFormat="1" ht="24" customHeight="1" spans="1:2">
      <c r="A1" s="283" t="s">
        <v>1628</v>
      </c>
      <c r="B1" s="284"/>
    </row>
    <row r="2" s="330" customFormat="1" ht="42" customHeight="1" spans="1:2">
      <c r="A2" s="335" t="s">
        <v>1629</v>
      </c>
      <c r="B2" s="336"/>
    </row>
    <row r="3" s="331" customFormat="1" ht="27" customHeight="1" spans="2:2">
      <c r="B3" s="289" t="s">
        <v>5</v>
      </c>
    </row>
    <row r="4" s="332" customFormat="1" ht="23" customHeight="1" spans="1:2">
      <c r="A4" s="261" t="s">
        <v>6</v>
      </c>
      <c r="B4" s="304" t="s">
        <v>7</v>
      </c>
    </row>
    <row r="5" s="332" customFormat="1" ht="23" customHeight="1" spans="1:2">
      <c r="A5" s="292" t="s">
        <v>1335</v>
      </c>
      <c r="B5" s="337"/>
    </row>
    <row r="6" s="332" customFormat="1" ht="23" customHeight="1" spans="1:2">
      <c r="A6" s="144" t="s">
        <v>1336</v>
      </c>
      <c r="B6" s="338"/>
    </row>
    <row r="7" s="332" customFormat="1" ht="23" customHeight="1" spans="1:2">
      <c r="A7" s="292" t="s">
        <v>1337</v>
      </c>
      <c r="B7" s="337"/>
    </row>
    <row r="8" s="332" customFormat="1" ht="23" customHeight="1" spans="1:2">
      <c r="A8" s="144" t="s">
        <v>1338</v>
      </c>
      <c r="B8" s="338"/>
    </row>
    <row r="9" s="332" customFormat="1" ht="23" customHeight="1" spans="1:2">
      <c r="A9" s="144" t="s">
        <v>1339</v>
      </c>
      <c r="B9" s="338"/>
    </row>
    <row r="10" s="333" customFormat="1" ht="23" customHeight="1" spans="1:2">
      <c r="A10" s="144" t="s">
        <v>1340</v>
      </c>
      <c r="B10" s="338"/>
    </row>
    <row r="11" s="332" customFormat="1" ht="23" customHeight="1" spans="1:2">
      <c r="A11" s="292" t="s">
        <v>1341</v>
      </c>
      <c r="B11" s="337">
        <v>2590</v>
      </c>
    </row>
    <row r="12" s="333" customFormat="1" ht="23" customHeight="1" spans="1:2">
      <c r="A12" s="144" t="s">
        <v>1342</v>
      </c>
      <c r="B12" s="338">
        <v>2590</v>
      </c>
    </row>
    <row r="13" s="333" customFormat="1" ht="23" customHeight="1" spans="1:2">
      <c r="A13" s="144" t="s">
        <v>1343</v>
      </c>
      <c r="B13" s="338"/>
    </row>
    <row r="14" s="333" customFormat="1" ht="23" customHeight="1" spans="1:2">
      <c r="A14" s="144" t="s">
        <v>1344</v>
      </c>
      <c r="B14" s="338"/>
    </row>
    <row r="15" s="332" customFormat="1" ht="23" customHeight="1" spans="1:2">
      <c r="A15" s="292" t="s">
        <v>1345</v>
      </c>
      <c r="B15" s="337"/>
    </row>
    <row r="16" s="333" customFormat="1" ht="23" customHeight="1" spans="1:2">
      <c r="A16" s="144" t="s">
        <v>1346</v>
      </c>
      <c r="B16" s="338"/>
    </row>
    <row r="17" s="332" customFormat="1" ht="23" customHeight="1" spans="1:2">
      <c r="A17" s="292" t="s">
        <v>1347</v>
      </c>
      <c r="B17" s="337">
        <v>56338</v>
      </c>
    </row>
    <row r="18" s="333" customFormat="1" ht="23" customHeight="1" spans="1:2">
      <c r="A18" s="144" t="s">
        <v>1348</v>
      </c>
      <c r="B18" s="338">
        <v>54478</v>
      </c>
    </row>
    <row r="19" s="333" customFormat="1" ht="23" customHeight="1" spans="1:2">
      <c r="A19" s="144" t="s">
        <v>1349</v>
      </c>
      <c r="B19" s="338"/>
    </row>
    <row r="20" s="333" customFormat="1" ht="23" customHeight="1" spans="1:2">
      <c r="A20" s="144" t="s">
        <v>1350</v>
      </c>
      <c r="B20" s="338"/>
    </row>
    <row r="21" s="333" customFormat="1" ht="23" customHeight="1" spans="1:2">
      <c r="A21" s="144" t="s">
        <v>1351</v>
      </c>
      <c r="B21" s="338">
        <v>1000</v>
      </c>
    </row>
    <row r="22" s="333" customFormat="1" ht="23" customHeight="1" spans="1:2">
      <c r="A22" s="144" t="s">
        <v>1352</v>
      </c>
      <c r="B22" s="338">
        <v>860</v>
      </c>
    </row>
    <row r="23" s="333" customFormat="1" ht="23" customHeight="1" spans="1:2">
      <c r="A23" s="144" t="s">
        <v>1353</v>
      </c>
      <c r="B23" s="338"/>
    </row>
    <row r="24" s="333" customFormat="1" ht="23" customHeight="1" spans="1:2">
      <c r="A24" s="144" t="s">
        <v>1354</v>
      </c>
      <c r="B24" s="338"/>
    </row>
    <row r="25" s="333" customFormat="1" ht="23" customHeight="1" spans="1:2">
      <c r="A25" s="144" t="s">
        <v>1355</v>
      </c>
      <c r="B25" s="338"/>
    </row>
    <row r="26" s="333" customFormat="1" ht="23" customHeight="1" spans="1:2">
      <c r="A26" s="144" t="s">
        <v>1356</v>
      </c>
      <c r="B26" s="338"/>
    </row>
    <row r="27" s="333" customFormat="1" ht="23" customHeight="1" spans="1:2">
      <c r="A27" s="144" t="s">
        <v>1357</v>
      </c>
      <c r="B27" s="338"/>
    </row>
    <row r="28" s="332" customFormat="1" ht="23" customHeight="1" spans="1:2">
      <c r="A28" s="292" t="s">
        <v>1358</v>
      </c>
      <c r="B28" s="337"/>
    </row>
    <row r="29" s="333" customFormat="1" ht="23" customHeight="1" spans="1:2">
      <c r="A29" s="144" t="s">
        <v>1359</v>
      </c>
      <c r="B29" s="338"/>
    </row>
    <row r="30" s="333" customFormat="1" ht="23" customHeight="1" spans="1:2">
      <c r="A30" s="144" t="s">
        <v>1360</v>
      </c>
      <c r="B30" s="338"/>
    </row>
    <row r="31" s="333" customFormat="1" ht="23" customHeight="1" spans="1:2">
      <c r="A31" s="144" t="s">
        <v>1361</v>
      </c>
      <c r="B31" s="338"/>
    </row>
    <row r="32" s="333" customFormat="1" ht="23" customHeight="1" spans="1:2">
      <c r="A32" s="144" t="s">
        <v>1362</v>
      </c>
      <c r="B32" s="338"/>
    </row>
    <row r="33" s="332" customFormat="1" ht="23" customHeight="1" spans="1:2">
      <c r="A33" s="292" t="s">
        <v>1363</v>
      </c>
      <c r="B33" s="337"/>
    </row>
    <row r="34" s="333" customFormat="1" ht="23" customHeight="1" spans="1:2">
      <c r="A34" s="144" t="s">
        <v>1364</v>
      </c>
      <c r="B34" s="338"/>
    </row>
    <row r="35" s="333" customFormat="1" ht="23" customHeight="1" spans="1:2">
      <c r="A35" s="144" t="s">
        <v>1365</v>
      </c>
      <c r="B35" s="338"/>
    </row>
    <row r="36" s="333" customFormat="1" ht="23" customHeight="1" spans="1:2">
      <c r="A36" s="144" t="s">
        <v>1366</v>
      </c>
      <c r="B36" s="338"/>
    </row>
    <row r="37" s="333" customFormat="1" ht="23" customHeight="1" spans="1:2">
      <c r="A37" s="144" t="s">
        <v>1367</v>
      </c>
      <c r="B37" s="338"/>
    </row>
    <row r="38" s="333" customFormat="1" ht="23" customHeight="1" spans="1:2">
      <c r="A38" s="144" t="s">
        <v>1368</v>
      </c>
      <c r="B38" s="338"/>
    </row>
    <row r="39" s="333" customFormat="1" ht="23" customHeight="1" spans="1:2">
      <c r="A39" s="144" t="s">
        <v>1369</v>
      </c>
      <c r="B39" s="338"/>
    </row>
    <row r="40" s="332" customFormat="1" ht="23" customHeight="1" spans="1:2">
      <c r="A40" s="292" t="s">
        <v>1370</v>
      </c>
      <c r="B40" s="337"/>
    </row>
    <row r="41" s="333" customFormat="1" ht="23" customHeight="1" spans="1:2">
      <c r="A41" s="144" t="s">
        <v>1371</v>
      </c>
      <c r="B41" s="338"/>
    </row>
    <row r="42" s="332" customFormat="1" ht="23" customHeight="1" spans="1:2">
      <c r="A42" s="292" t="s">
        <v>1372</v>
      </c>
      <c r="B42" s="337">
        <v>102019</v>
      </c>
    </row>
    <row r="43" s="333" customFormat="1" ht="23" customHeight="1" spans="1:2">
      <c r="A43" s="144" t="s">
        <v>1373</v>
      </c>
      <c r="B43" s="338">
        <v>101600</v>
      </c>
    </row>
    <row r="44" s="333" customFormat="1" ht="23" customHeight="1" spans="1:2">
      <c r="A44" s="144" t="s">
        <v>1374</v>
      </c>
      <c r="B44" s="338"/>
    </row>
    <row r="45" s="333" customFormat="1" ht="23" customHeight="1" spans="1:2">
      <c r="A45" s="144" t="s">
        <v>1375</v>
      </c>
      <c r="B45" s="338">
        <v>419</v>
      </c>
    </row>
    <row r="46" s="332" customFormat="1" ht="23" customHeight="1" spans="1:2">
      <c r="A46" s="292" t="s">
        <v>1376</v>
      </c>
      <c r="B46" s="337">
        <v>10622</v>
      </c>
    </row>
    <row r="47" s="333" customFormat="1" ht="23" customHeight="1" spans="1:2">
      <c r="A47" s="144" t="s">
        <v>1377</v>
      </c>
      <c r="B47" s="338">
        <v>10622</v>
      </c>
    </row>
    <row r="48" s="332" customFormat="1" ht="23" customHeight="1" spans="1:2">
      <c r="A48" s="292" t="s">
        <v>1378</v>
      </c>
      <c r="B48" s="337"/>
    </row>
    <row r="49" s="333" customFormat="1" ht="23" customHeight="1" spans="1:2">
      <c r="A49" s="144" t="s">
        <v>1379</v>
      </c>
      <c r="B49" s="338"/>
    </row>
    <row r="50" s="332" customFormat="1" ht="23" customHeight="1" spans="1:2">
      <c r="A50" s="292" t="s">
        <v>1380</v>
      </c>
      <c r="B50" s="337"/>
    </row>
    <row r="51" s="333" customFormat="1" ht="23" customHeight="1" spans="1:2">
      <c r="A51" s="339"/>
      <c r="B51" s="304"/>
    </row>
    <row r="52" s="333" customFormat="1" ht="23" customHeight="1" spans="1:2">
      <c r="A52" s="261" t="s">
        <v>1381</v>
      </c>
      <c r="B52" s="340">
        <v>171569</v>
      </c>
    </row>
    <row r="53" s="32" customFormat="1" ht="24" customHeight="1" spans="1:255">
      <c r="A53" s="334"/>
      <c r="B53" s="334"/>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34"/>
      <c r="BL53" s="334"/>
      <c r="BM53" s="334"/>
      <c r="BN53" s="334"/>
      <c r="BO53" s="334"/>
      <c r="BP53" s="334"/>
      <c r="BQ53" s="334"/>
      <c r="BR53" s="334"/>
      <c r="BS53" s="334"/>
      <c r="BT53" s="334"/>
      <c r="BU53" s="334"/>
      <c r="BV53" s="334"/>
      <c r="BW53" s="334"/>
      <c r="BX53" s="334"/>
      <c r="BY53" s="334"/>
      <c r="BZ53" s="334"/>
      <c r="CA53" s="334"/>
      <c r="CB53" s="334"/>
      <c r="CC53" s="334"/>
      <c r="CD53" s="334"/>
      <c r="CE53" s="334"/>
      <c r="CF53" s="334"/>
      <c r="CG53" s="334"/>
      <c r="CH53" s="334"/>
      <c r="CI53" s="334"/>
      <c r="CJ53" s="334"/>
      <c r="CK53" s="334"/>
      <c r="CL53" s="334"/>
      <c r="CM53" s="334"/>
      <c r="CN53" s="334"/>
      <c r="CO53" s="334"/>
      <c r="CP53" s="334"/>
      <c r="CQ53" s="334"/>
      <c r="CR53" s="334"/>
      <c r="CS53" s="334"/>
      <c r="CT53" s="334"/>
      <c r="CU53" s="334"/>
      <c r="CV53" s="334"/>
      <c r="CW53" s="334"/>
      <c r="CX53" s="334"/>
      <c r="CY53" s="334"/>
      <c r="CZ53" s="334"/>
      <c r="DA53" s="334"/>
      <c r="DB53" s="334"/>
      <c r="DC53" s="334"/>
      <c r="DD53" s="334"/>
      <c r="DE53" s="334"/>
      <c r="DF53" s="334"/>
      <c r="DG53" s="334"/>
      <c r="DH53" s="334"/>
      <c r="DI53" s="334"/>
      <c r="DJ53" s="334"/>
      <c r="DK53" s="334"/>
      <c r="DL53" s="334"/>
      <c r="DM53" s="334"/>
      <c r="DN53" s="334"/>
      <c r="DO53" s="334"/>
      <c r="DP53" s="334"/>
      <c r="DQ53" s="334"/>
      <c r="DR53" s="334"/>
      <c r="DS53" s="334"/>
      <c r="DT53" s="334"/>
      <c r="DU53" s="334"/>
      <c r="DV53" s="334"/>
      <c r="DW53" s="334"/>
      <c r="DX53" s="334"/>
      <c r="DY53" s="334"/>
      <c r="DZ53" s="334"/>
      <c r="EA53" s="334"/>
      <c r="EB53" s="334"/>
      <c r="EC53" s="334"/>
      <c r="ED53" s="334"/>
      <c r="EE53" s="334"/>
      <c r="EF53" s="334"/>
      <c r="EG53" s="334"/>
      <c r="EH53" s="334"/>
      <c r="EI53" s="334"/>
      <c r="EJ53" s="334"/>
      <c r="EK53" s="334"/>
      <c r="EL53" s="334"/>
      <c r="EM53" s="334"/>
      <c r="EN53" s="334"/>
      <c r="EO53" s="334"/>
      <c r="EP53" s="334"/>
      <c r="EQ53" s="334"/>
      <c r="ER53" s="334"/>
      <c r="ES53" s="334"/>
      <c r="ET53" s="334"/>
      <c r="EU53" s="334"/>
      <c r="EV53" s="334"/>
      <c r="EW53" s="334"/>
      <c r="EX53" s="334"/>
      <c r="EY53" s="334"/>
      <c r="EZ53" s="334"/>
      <c r="FA53" s="334"/>
      <c r="FB53" s="334"/>
      <c r="FC53" s="334"/>
      <c r="FD53" s="334"/>
      <c r="FE53" s="334"/>
      <c r="FF53" s="334"/>
      <c r="FG53" s="334"/>
      <c r="FH53" s="334"/>
      <c r="FI53" s="334"/>
      <c r="FJ53" s="334"/>
      <c r="FK53" s="334"/>
      <c r="FL53" s="334"/>
      <c r="FM53" s="334"/>
      <c r="FN53" s="334"/>
      <c r="FO53" s="334"/>
      <c r="FP53" s="334"/>
      <c r="FQ53" s="334"/>
      <c r="FR53" s="334"/>
      <c r="FS53" s="334"/>
      <c r="FT53" s="334"/>
      <c r="FU53" s="334"/>
      <c r="FV53" s="334"/>
      <c r="FW53" s="334"/>
      <c r="FX53" s="334"/>
      <c r="FY53" s="334"/>
      <c r="FZ53" s="334"/>
      <c r="GA53" s="334"/>
      <c r="GB53" s="334"/>
      <c r="GC53" s="334"/>
      <c r="GD53" s="334"/>
      <c r="GE53" s="334"/>
      <c r="GF53" s="334"/>
      <c r="GG53" s="334"/>
      <c r="GH53" s="334"/>
      <c r="GI53" s="334"/>
      <c r="GJ53" s="334"/>
      <c r="GK53" s="334"/>
      <c r="GL53" s="334"/>
      <c r="GM53" s="334"/>
      <c r="GN53" s="334"/>
      <c r="GO53" s="334"/>
      <c r="GP53" s="334"/>
      <c r="GQ53" s="334"/>
      <c r="GR53" s="334"/>
      <c r="GS53" s="334"/>
      <c r="GT53" s="334"/>
      <c r="GU53" s="334"/>
      <c r="GV53" s="334"/>
      <c r="GW53" s="334"/>
      <c r="GX53" s="334"/>
      <c r="GY53" s="334"/>
      <c r="GZ53" s="334"/>
      <c r="HA53" s="334"/>
      <c r="HB53" s="334"/>
      <c r="HC53" s="334"/>
      <c r="HD53" s="334"/>
      <c r="HE53" s="334"/>
      <c r="HF53" s="334"/>
      <c r="HG53" s="334"/>
      <c r="HH53" s="334"/>
      <c r="HI53" s="334"/>
      <c r="HJ53" s="334"/>
      <c r="HK53" s="334"/>
      <c r="HL53" s="334"/>
      <c r="HM53" s="334"/>
      <c r="HN53" s="334"/>
      <c r="HO53" s="334"/>
      <c r="HP53" s="334"/>
      <c r="HQ53" s="334"/>
      <c r="HR53" s="334"/>
      <c r="HS53" s="334"/>
      <c r="HT53" s="334"/>
      <c r="HU53" s="334"/>
      <c r="HV53" s="334"/>
      <c r="HW53" s="334"/>
      <c r="HX53" s="334"/>
      <c r="HY53" s="334"/>
      <c r="HZ53" s="334"/>
      <c r="IA53" s="334"/>
      <c r="IB53" s="334"/>
      <c r="IC53" s="334"/>
      <c r="ID53" s="334"/>
      <c r="IE53" s="334"/>
      <c r="IF53" s="334"/>
      <c r="IG53" s="334"/>
      <c r="IH53" s="334"/>
      <c r="II53" s="334"/>
      <c r="IJ53" s="334"/>
      <c r="IK53" s="334"/>
      <c r="IL53" s="334"/>
      <c r="IM53" s="334"/>
      <c r="IN53" s="334"/>
      <c r="IO53" s="334"/>
      <c r="IP53" s="334"/>
      <c r="IQ53" s="334"/>
      <c r="IR53" s="334"/>
      <c r="IS53" s="334"/>
      <c r="IT53" s="334"/>
      <c r="IU53" s="334"/>
    </row>
    <row r="54" s="32" customFormat="1" ht="24" customHeight="1" spans="1:255">
      <c r="A54" s="334"/>
      <c r="B54" s="334"/>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c r="BK54" s="334"/>
      <c r="BL54" s="334"/>
      <c r="BM54" s="334"/>
      <c r="BN54" s="334"/>
      <c r="BO54" s="334"/>
      <c r="BP54" s="334"/>
      <c r="BQ54" s="334"/>
      <c r="BR54" s="334"/>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c r="CP54" s="334"/>
      <c r="CQ54" s="334"/>
      <c r="CR54" s="334"/>
      <c r="CS54" s="334"/>
      <c r="CT54" s="334"/>
      <c r="CU54" s="334"/>
      <c r="CV54" s="334"/>
      <c r="CW54" s="334"/>
      <c r="CX54" s="334"/>
      <c r="CY54" s="334"/>
      <c r="CZ54" s="334"/>
      <c r="DA54" s="334"/>
      <c r="DB54" s="334"/>
      <c r="DC54" s="334"/>
      <c r="DD54" s="334"/>
      <c r="DE54" s="334"/>
      <c r="DF54" s="334"/>
      <c r="DG54" s="334"/>
      <c r="DH54" s="334"/>
      <c r="DI54" s="334"/>
      <c r="DJ54" s="334"/>
      <c r="DK54" s="334"/>
      <c r="DL54" s="334"/>
      <c r="DM54" s="334"/>
      <c r="DN54" s="334"/>
      <c r="DO54" s="334"/>
      <c r="DP54" s="334"/>
      <c r="DQ54" s="334"/>
      <c r="DR54" s="334"/>
      <c r="DS54" s="334"/>
      <c r="DT54" s="334"/>
      <c r="DU54" s="334"/>
      <c r="DV54" s="334"/>
      <c r="DW54" s="334"/>
      <c r="DX54" s="334"/>
      <c r="DY54" s="334"/>
      <c r="DZ54" s="334"/>
      <c r="EA54" s="334"/>
      <c r="EB54" s="334"/>
      <c r="EC54" s="334"/>
      <c r="ED54" s="334"/>
      <c r="EE54" s="334"/>
      <c r="EF54" s="334"/>
      <c r="EG54" s="334"/>
      <c r="EH54" s="334"/>
      <c r="EI54" s="334"/>
      <c r="EJ54" s="334"/>
      <c r="EK54" s="334"/>
      <c r="EL54" s="334"/>
      <c r="EM54" s="334"/>
      <c r="EN54" s="334"/>
      <c r="EO54" s="334"/>
      <c r="EP54" s="334"/>
      <c r="EQ54" s="334"/>
      <c r="ER54" s="334"/>
      <c r="ES54" s="334"/>
      <c r="ET54" s="334"/>
      <c r="EU54" s="334"/>
      <c r="EV54" s="334"/>
      <c r="EW54" s="334"/>
      <c r="EX54" s="334"/>
      <c r="EY54" s="334"/>
      <c r="EZ54" s="334"/>
      <c r="FA54" s="334"/>
      <c r="FB54" s="334"/>
      <c r="FC54" s="334"/>
      <c r="FD54" s="334"/>
      <c r="FE54" s="334"/>
      <c r="FF54" s="334"/>
      <c r="FG54" s="334"/>
      <c r="FH54" s="334"/>
      <c r="FI54" s="334"/>
      <c r="FJ54" s="334"/>
      <c r="FK54" s="334"/>
      <c r="FL54" s="334"/>
      <c r="FM54" s="334"/>
      <c r="FN54" s="334"/>
      <c r="FO54" s="334"/>
      <c r="FP54" s="334"/>
      <c r="FQ54" s="334"/>
      <c r="FR54" s="334"/>
      <c r="FS54" s="334"/>
      <c r="FT54" s="334"/>
      <c r="FU54" s="334"/>
      <c r="FV54" s="334"/>
      <c r="FW54" s="334"/>
      <c r="FX54" s="334"/>
      <c r="FY54" s="334"/>
      <c r="FZ54" s="334"/>
      <c r="GA54" s="334"/>
      <c r="GB54" s="334"/>
      <c r="GC54" s="334"/>
      <c r="GD54" s="334"/>
      <c r="GE54" s="334"/>
      <c r="GF54" s="334"/>
      <c r="GG54" s="334"/>
      <c r="GH54" s="334"/>
      <c r="GI54" s="334"/>
      <c r="GJ54" s="334"/>
      <c r="GK54" s="334"/>
      <c r="GL54" s="334"/>
      <c r="GM54" s="334"/>
      <c r="GN54" s="334"/>
      <c r="GO54" s="334"/>
      <c r="GP54" s="334"/>
      <c r="GQ54" s="334"/>
      <c r="GR54" s="334"/>
      <c r="GS54" s="334"/>
      <c r="GT54" s="334"/>
      <c r="GU54" s="334"/>
      <c r="GV54" s="334"/>
      <c r="GW54" s="334"/>
      <c r="GX54" s="334"/>
      <c r="GY54" s="334"/>
      <c r="GZ54" s="334"/>
      <c r="HA54" s="334"/>
      <c r="HB54" s="334"/>
      <c r="HC54" s="334"/>
      <c r="HD54" s="334"/>
      <c r="HE54" s="334"/>
      <c r="HF54" s="334"/>
      <c r="HG54" s="334"/>
      <c r="HH54" s="334"/>
      <c r="HI54" s="334"/>
      <c r="HJ54" s="334"/>
      <c r="HK54" s="334"/>
      <c r="HL54" s="334"/>
      <c r="HM54" s="334"/>
      <c r="HN54" s="334"/>
      <c r="HO54" s="334"/>
      <c r="HP54" s="334"/>
      <c r="HQ54" s="334"/>
      <c r="HR54" s="334"/>
      <c r="HS54" s="334"/>
      <c r="HT54" s="334"/>
      <c r="HU54" s="334"/>
      <c r="HV54" s="334"/>
      <c r="HW54" s="334"/>
      <c r="HX54" s="334"/>
      <c r="HY54" s="334"/>
      <c r="HZ54" s="334"/>
      <c r="IA54" s="334"/>
      <c r="IB54" s="334"/>
      <c r="IC54" s="334"/>
      <c r="ID54" s="334"/>
      <c r="IE54" s="334"/>
      <c r="IF54" s="334"/>
      <c r="IG54" s="334"/>
      <c r="IH54" s="334"/>
      <c r="II54" s="334"/>
      <c r="IJ54" s="334"/>
      <c r="IK54" s="334"/>
      <c r="IL54" s="334"/>
      <c r="IM54" s="334"/>
      <c r="IN54" s="334"/>
      <c r="IO54" s="334"/>
      <c r="IP54" s="334"/>
      <c r="IQ54" s="334"/>
      <c r="IR54" s="334"/>
      <c r="IS54" s="334"/>
      <c r="IT54" s="334"/>
      <c r="IU54" s="334"/>
    </row>
    <row r="55" s="32" customFormat="1" ht="24" customHeight="1" spans="1:255">
      <c r="A55" s="334"/>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c r="BL55" s="334"/>
      <c r="BM55" s="334"/>
      <c r="BN55" s="334"/>
      <c r="BO55" s="334"/>
      <c r="BP55" s="334"/>
      <c r="BQ55" s="334"/>
      <c r="BR55" s="334"/>
      <c r="BS55" s="334"/>
      <c r="BT55" s="334"/>
      <c r="BU55" s="334"/>
      <c r="BV55" s="334"/>
      <c r="BW55" s="334"/>
      <c r="BX55" s="334"/>
      <c r="BY55" s="334"/>
      <c r="BZ55" s="334"/>
      <c r="CA55" s="334"/>
      <c r="CB55" s="334"/>
      <c r="CC55" s="334"/>
      <c r="CD55" s="334"/>
      <c r="CE55" s="334"/>
      <c r="CF55" s="334"/>
      <c r="CG55" s="334"/>
      <c r="CH55" s="334"/>
      <c r="CI55" s="334"/>
      <c r="CJ55" s="334"/>
      <c r="CK55" s="334"/>
      <c r="CL55" s="334"/>
      <c r="CM55" s="334"/>
      <c r="CN55" s="334"/>
      <c r="CO55" s="334"/>
      <c r="CP55" s="334"/>
      <c r="CQ55" s="334"/>
      <c r="CR55" s="334"/>
      <c r="CS55" s="334"/>
      <c r="CT55" s="334"/>
      <c r="CU55" s="334"/>
      <c r="CV55" s="334"/>
      <c r="CW55" s="334"/>
      <c r="CX55" s="334"/>
      <c r="CY55" s="334"/>
      <c r="CZ55" s="334"/>
      <c r="DA55" s="334"/>
      <c r="DB55" s="334"/>
      <c r="DC55" s="334"/>
      <c r="DD55" s="334"/>
      <c r="DE55" s="334"/>
      <c r="DF55" s="334"/>
      <c r="DG55" s="334"/>
      <c r="DH55" s="334"/>
      <c r="DI55" s="334"/>
      <c r="DJ55" s="334"/>
      <c r="DK55" s="334"/>
      <c r="DL55" s="334"/>
      <c r="DM55" s="334"/>
      <c r="DN55" s="334"/>
      <c r="DO55" s="334"/>
      <c r="DP55" s="334"/>
      <c r="DQ55" s="334"/>
      <c r="DR55" s="334"/>
      <c r="DS55" s="334"/>
      <c r="DT55" s="334"/>
      <c r="DU55" s="334"/>
      <c r="DV55" s="334"/>
      <c r="DW55" s="334"/>
      <c r="DX55" s="334"/>
      <c r="DY55" s="334"/>
      <c r="DZ55" s="334"/>
      <c r="EA55" s="334"/>
      <c r="EB55" s="334"/>
      <c r="EC55" s="334"/>
      <c r="ED55" s="334"/>
      <c r="EE55" s="334"/>
      <c r="EF55" s="334"/>
      <c r="EG55" s="334"/>
      <c r="EH55" s="334"/>
      <c r="EI55" s="334"/>
      <c r="EJ55" s="334"/>
      <c r="EK55" s="334"/>
      <c r="EL55" s="334"/>
      <c r="EM55" s="334"/>
      <c r="EN55" s="334"/>
      <c r="EO55" s="334"/>
      <c r="EP55" s="334"/>
      <c r="EQ55" s="334"/>
      <c r="ER55" s="334"/>
      <c r="ES55" s="334"/>
      <c r="ET55" s="334"/>
      <c r="EU55" s="334"/>
      <c r="EV55" s="334"/>
      <c r="EW55" s="334"/>
      <c r="EX55" s="334"/>
      <c r="EY55" s="334"/>
      <c r="EZ55" s="334"/>
      <c r="FA55" s="334"/>
      <c r="FB55" s="334"/>
      <c r="FC55" s="334"/>
      <c r="FD55" s="334"/>
      <c r="FE55" s="334"/>
      <c r="FF55" s="334"/>
      <c r="FG55" s="334"/>
      <c r="FH55" s="334"/>
      <c r="FI55" s="334"/>
      <c r="FJ55" s="334"/>
      <c r="FK55" s="334"/>
      <c r="FL55" s="334"/>
      <c r="FM55" s="334"/>
      <c r="FN55" s="334"/>
      <c r="FO55" s="334"/>
      <c r="FP55" s="334"/>
      <c r="FQ55" s="334"/>
      <c r="FR55" s="334"/>
      <c r="FS55" s="334"/>
      <c r="FT55" s="334"/>
      <c r="FU55" s="334"/>
      <c r="FV55" s="334"/>
      <c r="FW55" s="334"/>
      <c r="FX55" s="334"/>
      <c r="FY55" s="334"/>
      <c r="FZ55" s="334"/>
      <c r="GA55" s="334"/>
      <c r="GB55" s="334"/>
      <c r="GC55" s="334"/>
      <c r="GD55" s="334"/>
      <c r="GE55" s="334"/>
      <c r="GF55" s="334"/>
      <c r="GG55" s="334"/>
      <c r="GH55" s="334"/>
      <c r="GI55" s="334"/>
      <c r="GJ55" s="334"/>
      <c r="GK55" s="334"/>
      <c r="GL55" s="334"/>
      <c r="GM55" s="334"/>
      <c r="GN55" s="334"/>
      <c r="GO55" s="334"/>
      <c r="GP55" s="334"/>
      <c r="GQ55" s="334"/>
      <c r="GR55" s="334"/>
      <c r="GS55" s="334"/>
      <c r="GT55" s="334"/>
      <c r="GU55" s="334"/>
      <c r="GV55" s="334"/>
      <c r="GW55" s="334"/>
      <c r="GX55" s="334"/>
      <c r="GY55" s="334"/>
      <c r="GZ55" s="334"/>
      <c r="HA55" s="334"/>
      <c r="HB55" s="334"/>
      <c r="HC55" s="334"/>
      <c r="HD55" s="334"/>
      <c r="HE55" s="334"/>
      <c r="HF55" s="334"/>
      <c r="HG55" s="334"/>
      <c r="HH55" s="334"/>
      <c r="HI55" s="334"/>
      <c r="HJ55" s="334"/>
      <c r="HK55" s="334"/>
      <c r="HL55" s="334"/>
      <c r="HM55" s="334"/>
      <c r="HN55" s="334"/>
      <c r="HO55" s="334"/>
      <c r="HP55" s="334"/>
      <c r="HQ55" s="334"/>
      <c r="HR55" s="334"/>
      <c r="HS55" s="334"/>
      <c r="HT55" s="334"/>
      <c r="HU55" s="334"/>
      <c r="HV55" s="334"/>
      <c r="HW55" s="334"/>
      <c r="HX55" s="334"/>
      <c r="HY55" s="334"/>
      <c r="HZ55" s="334"/>
      <c r="IA55" s="334"/>
      <c r="IB55" s="334"/>
      <c r="IC55" s="334"/>
      <c r="ID55" s="334"/>
      <c r="IE55" s="334"/>
      <c r="IF55" s="334"/>
      <c r="IG55" s="334"/>
      <c r="IH55" s="334"/>
      <c r="II55" s="334"/>
      <c r="IJ55" s="334"/>
      <c r="IK55" s="334"/>
      <c r="IL55" s="334"/>
      <c r="IM55" s="334"/>
      <c r="IN55" s="334"/>
      <c r="IO55" s="334"/>
      <c r="IP55" s="334"/>
      <c r="IQ55" s="334"/>
      <c r="IR55" s="334"/>
      <c r="IS55" s="334"/>
      <c r="IT55" s="334"/>
      <c r="IU55" s="334"/>
    </row>
    <row r="56" s="32" customFormat="1" ht="24" customHeight="1" spans="1:255">
      <c r="A56" s="341"/>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4"/>
      <c r="BR56" s="334"/>
      <c r="BS56" s="334"/>
      <c r="BT56" s="334"/>
      <c r="BU56" s="334"/>
      <c r="BV56" s="334"/>
      <c r="BW56" s="334"/>
      <c r="BX56" s="334"/>
      <c r="BY56" s="334"/>
      <c r="BZ56" s="334"/>
      <c r="CA56" s="334"/>
      <c r="CB56" s="334"/>
      <c r="CC56" s="334"/>
      <c r="CD56" s="334"/>
      <c r="CE56" s="334"/>
      <c r="CF56" s="334"/>
      <c r="CG56" s="334"/>
      <c r="CH56" s="334"/>
      <c r="CI56" s="334"/>
      <c r="CJ56" s="334"/>
      <c r="CK56" s="334"/>
      <c r="CL56" s="334"/>
      <c r="CM56" s="334"/>
      <c r="CN56" s="334"/>
      <c r="CO56" s="334"/>
      <c r="CP56" s="334"/>
      <c r="CQ56" s="334"/>
      <c r="CR56" s="334"/>
      <c r="CS56" s="334"/>
      <c r="CT56" s="334"/>
      <c r="CU56" s="334"/>
      <c r="CV56" s="334"/>
      <c r="CW56" s="334"/>
      <c r="CX56" s="334"/>
      <c r="CY56" s="334"/>
      <c r="CZ56" s="334"/>
      <c r="DA56" s="334"/>
      <c r="DB56" s="334"/>
      <c r="DC56" s="334"/>
      <c r="DD56" s="334"/>
      <c r="DE56" s="334"/>
      <c r="DF56" s="334"/>
      <c r="DG56" s="334"/>
      <c r="DH56" s="334"/>
      <c r="DI56" s="334"/>
      <c r="DJ56" s="334"/>
      <c r="DK56" s="334"/>
      <c r="DL56" s="334"/>
      <c r="DM56" s="334"/>
      <c r="DN56" s="334"/>
      <c r="DO56" s="334"/>
      <c r="DP56" s="334"/>
      <c r="DQ56" s="334"/>
      <c r="DR56" s="334"/>
      <c r="DS56" s="334"/>
      <c r="DT56" s="334"/>
      <c r="DU56" s="334"/>
      <c r="DV56" s="334"/>
      <c r="DW56" s="334"/>
      <c r="DX56" s="334"/>
      <c r="DY56" s="334"/>
      <c r="DZ56" s="334"/>
      <c r="EA56" s="334"/>
      <c r="EB56" s="334"/>
      <c r="EC56" s="334"/>
      <c r="ED56" s="334"/>
      <c r="EE56" s="334"/>
      <c r="EF56" s="334"/>
      <c r="EG56" s="334"/>
      <c r="EH56" s="334"/>
      <c r="EI56" s="334"/>
      <c r="EJ56" s="334"/>
      <c r="EK56" s="334"/>
      <c r="EL56" s="334"/>
      <c r="EM56" s="334"/>
      <c r="EN56" s="334"/>
      <c r="EO56" s="334"/>
      <c r="EP56" s="334"/>
      <c r="EQ56" s="334"/>
      <c r="ER56" s="334"/>
      <c r="ES56" s="334"/>
      <c r="ET56" s="334"/>
      <c r="EU56" s="334"/>
      <c r="EV56" s="334"/>
      <c r="EW56" s="334"/>
      <c r="EX56" s="334"/>
      <c r="EY56" s="334"/>
      <c r="EZ56" s="334"/>
      <c r="FA56" s="334"/>
      <c r="FB56" s="334"/>
      <c r="FC56" s="334"/>
      <c r="FD56" s="334"/>
      <c r="FE56" s="334"/>
      <c r="FF56" s="334"/>
      <c r="FG56" s="334"/>
      <c r="FH56" s="334"/>
      <c r="FI56" s="334"/>
      <c r="FJ56" s="334"/>
      <c r="FK56" s="334"/>
      <c r="FL56" s="334"/>
      <c r="FM56" s="334"/>
      <c r="FN56" s="334"/>
      <c r="FO56" s="334"/>
      <c r="FP56" s="334"/>
      <c r="FQ56" s="334"/>
      <c r="FR56" s="334"/>
      <c r="FS56" s="334"/>
      <c r="FT56" s="334"/>
      <c r="FU56" s="334"/>
      <c r="FV56" s="334"/>
      <c r="FW56" s="334"/>
      <c r="FX56" s="334"/>
      <c r="FY56" s="334"/>
      <c r="FZ56" s="334"/>
      <c r="GA56" s="334"/>
      <c r="GB56" s="334"/>
      <c r="GC56" s="334"/>
      <c r="GD56" s="334"/>
      <c r="GE56" s="334"/>
      <c r="GF56" s="334"/>
      <c r="GG56" s="334"/>
      <c r="GH56" s="334"/>
      <c r="GI56" s="334"/>
      <c r="GJ56" s="334"/>
      <c r="GK56" s="334"/>
      <c r="GL56" s="334"/>
      <c r="GM56" s="334"/>
      <c r="GN56" s="334"/>
      <c r="GO56" s="334"/>
      <c r="GP56" s="334"/>
      <c r="GQ56" s="334"/>
      <c r="GR56" s="334"/>
      <c r="GS56" s="334"/>
      <c r="GT56" s="334"/>
      <c r="GU56" s="334"/>
      <c r="GV56" s="334"/>
      <c r="GW56" s="334"/>
      <c r="GX56" s="334"/>
      <c r="GY56" s="334"/>
      <c r="GZ56" s="334"/>
      <c r="HA56" s="334"/>
      <c r="HB56" s="334"/>
      <c r="HC56" s="334"/>
      <c r="HD56" s="334"/>
      <c r="HE56" s="334"/>
      <c r="HF56" s="334"/>
      <c r="HG56" s="334"/>
      <c r="HH56" s="334"/>
      <c r="HI56" s="334"/>
      <c r="HJ56" s="334"/>
      <c r="HK56" s="334"/>
      <c r="HL56" s="334"/>
      <c r="HM56" s="334"/>
      <c r="HN56" s="334"/>
      <c r="HO56" s="334"/>
      <c r="HP56" s="334"/>
      <c r="HQ56" s="334"/>
      <c r="HR56" s="334"/>
      <c r="HS56" s="334"/>
      <c r="HT56" s="334"/>
      <c r="HU56" s="334"/>
      <c r="HV56" s="334"/>
      <c r="HW56" s="334"/>
      <c r="HX56" s="334"/>
      <c r="HY56" s="334"/>
      <c r="HZ56" s="334"/>
      <c r="IA56" s="334"/>
      <c r="IB56" s="334"/>
      <c r="IC56" s="334"/>
      <c r="ID56" s="334"/>
      <c r="IE56" s="334"/>
      <c r="IF56" s="334"/>
      <c r="IG56" s="334"/>
      <c r="IH56" s="334"/>
      <c r="II56" s="334"/>
      <c r="IJ56" s="334"/>
      <c r="IK56" s="334"/>
      <c r="IL56" s="334"/>
      <c r="IM56" s="334"/>
      <c r="IN56" s="334"/>
      <c r="IO56" s="334"/>
      <c r="IP56" s="334"/>
      <c r="IQ56" s="334"/>
      <c r="IR56" s="334"/>
      <c r="IS56" s="334"/>
      <c r="IT56" s="334"/>
      <c r="IU56" s="334"/>
    </row>
    <row r="57" s="32" customFormat="1" ht="24" customHeight="1" spans="1:255">
      <c r="A57" s="334"/>
      <c r="B57" s="334"/>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c r="CT57" s="334"/>
      <c r="CU57" s="334"/>
      <c r="CV57" s="334"/>
      <c r="CW57" s="334"/>
      <c r="CX57" s="334"/>
      <c r="CY57" s="334"/>
      <c r="CZ57" s="334"/>
      <c r="DA57" s="334"/>
      <c r="DB57" s="334"/>
      <c r="DC57" s="334"/>
      <c r="DD57" s="334"/>
      <c r="DE57" s="334"/>
      <c r="DF57" s="334"/>
      <c r="DG57" s="334"/>
      <c r="DH57" s="334"/>
      <c r="DI57" s="334"/>
      <c r="DJ57" s="334"/>
      <c r="DK57" s="334"/>
      <c r="DL57" s="334"/>
      <c r="DM57" s="334"/>
      <c r="DN57" s="334"/>
      <c r="DO57" s="334"/>
      <c r="DP57" s="334"/>
      <c r="DQ57" s="334"/>
      <c r="DR57" s="334"/>
      <c r="DS57" s="334"/>
      <c r="DT57" s="334"/>
      <c r="DU57" s="334"/>
      <c r="DV57" s="334"/>
      <c r="DW57" s="334"/>
      <c r="DX57" s="334"/>
      <c r="DY57" s="334"/>
      <c r="DZ57" s="334"/>
      <c r="EA57" s="334"/>
      <c r="EB57" s="334"/>
      <c r="EC57" s="334"/>
      <c r="ED57" s="334"/>
      <c r="EE57" s="334"/>
      <c r="EF57" s="334"/>
      <c r="EG57" s="334"/>
      <c r="EH57" s="334"/>
      <c r="EI57" s="334"/>
      <c r="EJ57" s="334"/>
      <c r="EK57" s="334"/>
      <c r="EL57" s="334"/>
      <c r="EM57" s="334"/>
      <c r="EN57" s="334"/>
      <c r="EO57" s="334"/>
      <c r="EP57" s="334"/>
      <c r="EQ57" s="334"/>
      <c r="ER57" s="334"/>
      <c r="ES57" s="334"/>
      <c r="ET57" s="334"/>
      <c r="EU57" s="334"/>
      <c r="EV57" s="334"/>
      <c r="EW57" s="334"/>
      <c r="EX57" s="334"/>
      <c r="EY57" s="334"/>
      <c r="EZ57" s="334"/>
      <c r="FA57" s="334"/>
      <c r="FB57" s="334"/>
      <c r="FC57" s="334"/>
      <c r="FD57" s="334"/>
      <c r="FE57" s="334"/>
      <c r="FF57" s="334"/>
      <c r="FG57" s="334"/>
      <c r="FH57" s="334"/>
      <c r="FI57" s="334"/>
      <c r="FJ57" s="334"/>
      <c r="FK57" s="334"/>
      <c r="FL57" s="334"/>
      <c r="FM57" s="334"/>
      <c r="FN57" s="334"/>
      <c r="FO57" s="334"/>
      <c r="FP57" s="334"/>
      <c r="FQ57" s="334"/>
      <c r="FR57" s="334"/>
      <c r="FS57" s="334"/>
      <c r="FT57" s="334"/>
      <c r="FU57" s="334"/>
      <c r="FV57" s="334"/>
      <c r="FW57" s="334"/>
      <c r="FX57" s="334"/>
      <c r="FY57" s="334"/>
      <c r="FZ57" s="334"/>
      <c r="GA57" s="334"/>
      <c r="GB57" s="334"/>
      <c r="GC57" s="334"/>
      <c r="GD57" s="334"/>
      <c r="GE57" s="334"/>
      <c r="GF57" s="334"/>
      <c r="GG57" s="334"/>
      <c r="GH57" s="334"/>
      <c r="GI57" s="334"/>
      <c r="GJ57" s="334"/>
      <c r="GK57" s="334"/>
      <c r="GL57" s="334"/>
      <c r="GM57" s="334"/>
      <c r="GN57" s="334"/>
      <c r="GO57" s="334"/>
      <c r="GP57" s="334"/>
      <c r="GQ57" s="334"/>
      <c r="GR57" s="334"/>
      <c r="GS57" s="334"/>
      <c r="GT57" s="334"/>
      <c r="GU57" s="334"/>
      <c r="GV57" s="334"/>
      <c r="GW57" s="334"/>
      <c r="GX57" s="334"/>
      <c r="GY57" s="334"/>
      <c r="GZ57" s="334"/>
      <c r="HA57" s="334"/>
      <c r="HB57" s="334"/>
      <c r="HC57" s="334"/>
      <c r="HD57" s="334"/>
      <c r="HE57" s="334"/>
      <c r="HF57" s="334"/>
      <c r="HG57" s="334"/>
      <c r="HH57" s="334"/>
      <c r="HI57" s="334"/>
      <c r="HJ57" s="334"/>
      <c r="HK57" s="334"/>
      <c r="HL57" s="334"/>
      <c r="HM57" s="334"/>
      <c r="HN57" s="334"/>
      <c r="HO57" s="334"/>
      <c r="HP57" s="334"/>
      <c r="HQ57" s="334"/>
      <c r="HR57" s="334"/>
      <c r="HS57" s="334"/>
      <c r="HT57" s="334"/>
      <c r="HU57" s="334"/>
      <c r="HV57" s="334"/>
      <c r="HW57" s="334"/>
      <c r="HX57" s="334"/>
      <c r="HY57" s="334"/>
      <c r="HZ57" s="334"/>
      <c r="IA57" s="334"/>
      <c r="IB57" s="334"/>
      <c r="IC57" s="334"/>
      <c r="ID57" s="334"/>
      <c r="IE57" s="334"/>
      <c r="IF57" s="334"/>
      <c r="IG57" s="334"/>
      <c r="IH57" s="334"/>
      <c r="II57" s="334"/>
      <c r="IJ57" s="334"/>
      <c r="IK57" s="334"/>
      <c r="IL57" s="334"/>
      <c r="IM57" s="334"/>
      <c r="IN57" s="334"/>
      <c r="IO57" s="334"/>
      <c r="IP57" s="334"/>
      <c r="IQ57" s="334"/>
      <c r="IR57" s="334"/>
      <c r="IS57" s="334"/>
      <c r="IT57" s="334"/>
      <c r="IU57" s="334"/>
    </row>
    <row r="58" s="32" customFormat="1" ht="24" customHeight="1" spans="1:255">
      <c r="A58" s="334"/>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c r="BH58" s="334"/>
      <c r="BI58" s="334"/>
      <c r="BJ58" s="334"/>
      <c r="BK58" s="334"/>
      <c r="BL58" s="334"/>
      <c r="BM58" s="334"/>
      <c r="BN58" s="334"/>
      <c r="BO58" s="334"/>
      <c r="BP58" s="334"/>
      <c r="BQ58" s="334"/>
      <c r="BR58" s="334"/>
      <c r="BS58" s="334"/>
      <c r="BT58" s="334"/>
      <c r="BU58" s="334"/>
      <c r="BV58" s="334"/>
      <c r="BW58" s="334"/>
      <c r="BX58" s="334"/>
      <c r="BY58" s="334"/>
      <c r="BZ58" s="334"/>
      <c r="CA58" s="334"/>
      <c r="CB58" s="334"/>
      <c r="CC58" s="334"/>
      <c r="CD58" s="334"/>
      <c r="CE58" s="334"/>
      <c r="CF58" s="334"/>
      <c r="CG58" s="334"/>
      <c r="CH58" s="334"/>
      <c r="CI58" s="334"/>
      <c r="CJ58" s="334"/>
      <c r="CK58" s="334"/>
      <c r="CL58" s="334"/>
      <c r="CM58" s="334"/>
      <c r="CN58" s="334"/>
      <c r="CO58" s="334"/>
      <c r="CP58" s="334"/>
      <c r="CQ58" s="334"/>
      <c r="CR58" s="334"/>
      <c r="CS58" s="334"/>
      <c r="CT58" s="334"/>
      <c r="CU58" s="334"/>
      <c r="CV58" s="334"/>
      <c r="CW58" s="334"/>
      <c r="CX58" s="334"/>
      <c r="CY58" s="334"/>
      <c r="CZ58" s="334"/>
      <c r="DA58" s="334"/>
      <c r="DB58" s="334"/>
      <c r="DC58" s="334"/>
      <c r="DD58" s="334"/>
      <c r="DE58" s="334"/>
      <c r="DF58" s="334"/>
      <c r="DG58" s="334"/>
      <c r="DH58" s="334"/>
      <c r="DI58" s="334"/>
      <c r="DJ58" s="334"/>
      <c r="DK58" s="334"/>
      <c r="DL58" s="334"/>
      <c r="DM58" s="334"/>
      <c r="DN58" s="334"/>
      <c r="DO58" s="334"/>
      <c r="DP58" s="334"/>
      <c r="DQ58" s="334"/>
      <c r="DR58" s="334"/>
      <c r="DS58" s="334"/>
      <c r="DT58" s="334"/>
      <c r="DU58" s="334"/>
      <c r="DV58" s="334"/>
      <c r="DW58" s="334"/>
      <c r="DX58" s="334"/>
      <c r="DY58" s="334"/>
      <c r="DZ58" s="334"/>
      <c r="EA58" s="334"/>
      <c r="EB58" s="334"/>
      <c r="EC58" s="334"/>
      <c r="ED58" s="334"/>
      <c r="EE58" s="334"/>
      <c r="EF58" s="334"/>
      <c r="EG58" s="334"/>
      <c r="EH58" s="334"/>
      <c r="EI58" s="334"/>
      <c r="EJ58" s="334"/>
      <c r="EK58" s="334"/>
      <c r="EL58" s="334"/>
      <c r="EM58" s="334"/>
      <c r="EN58" s="334"/>
      <c r="EO58" s="334"/>
      <c r="EP58" s="334"/>
      <c r="EQ58" s="334"/>
      <c r="ER58" s="334"/>
      <c r="ES58" s="334"/>
      <c r="ET58" s="334"/>
      <c r="EU58" s="334"/>
      <c r="EV58" s="334"/>
      <c r="EW58" s="334"/>
      <c r="EX58" s="334"/>
      <c r="EY58" s="334"/>
      <c r="EZ58" s="334"/>
      <c r="FA58" s="334"/>
      <c r="FB58" s="334"/>
      <c r="FC58" s="334"/>
      <c r="FD58" s="334"/>
      <c r="FE58" s="334"/>
      <c r="FF58" s="334"/>
      <c r="FG58" s="334"/>
      <c r="FH58" s="334"/>
      <c r="FI58" s="334"/>
      <c r="FJ58" s="334"/>
      <c r="FK58" s="334"/>
      <c r="FL58" s="334"/>
      <c r="FM58" s="334"/>
      <c r="FN58" s="334"/>
      <c r="FO58" s="334"/>
      <c r="FP58" s="334"/>
      <c r="FQ58" s="334"/>
      <c r="FR58" s="334"/>
      <c r="FS58" s="334"/>
      <c r="FT58" s="334"/>
      <c r="FU58" s="334"/>
      <c r="FV58" s="334"/>
      <c r="FW58" s="334"/>
      <c r="FX58" s="334"/>
      <c r="FY58" s="334"/>
      <c r="FZ58" s="334"/>
      <c r="GA58" s="334"/>
      <c r="GB58" s="334"/>
      <c r="GC58" s="334"/>
      <c r="GD58" s="334"/>
      <c r="GE58" s="334"/>
      <c r="GF58" s="334"/>
      <c r="GG58" s="334"/>
      <c r="GH58" s="334"/>
      <c r="GI58" s="334"/>
      <c r="GJ58" s="334"/>
      <c r="GK58" s="334"/>
      <c r="GL58" s="334"/>
      <c r="GM58" s="334"/>
      <c r="GN58" s="334"/>
      <c r="GO58" s="334"/>
      <c r="GP58" s="334"/>
      <c r="GQ58" s="334"/>
      <c r="GR58" s="334"/>
      <c r="GS58" s="334"/>
      <c r="GT58" s="334"/>
      <c r="GU58" s="334"/>
      <c r="GV58" s="334"/>
      <c r="GW58" s="334"/>
      <c r="GX58" s="334"/>
      <c r="GY58" s="334"/>
      <c r="GZ58" s="334"/>
      <c r="HA58" s="334"/>
      <c r="HB58" s="334"/>
      <c r="HC58" s="334"/>
      <c r="HD58" s="334"/>
      <c r="HE58" s="334"/>
      <c r="HF58" s="334"/>
      <c r="HG58" s="334"/>
      <c r="HH58" s="334"/>
      <c r="HI58" s="334"/>
      <c r="HJ58" s="334"/>
      <c r="HK58" s="334"/>
      <c r="HL58" s="334"/>
      <c r="HM58" s="334"/>
      <c r="HN58" s="334"/>
      <c r="HO58" s="334"/>
      <c r="HP58" s="334"/>
      <c r="HQ58" s="334"/>
      <c r="HR58" s="334"/>
      <c r="HS58" s="334"/>
      <c r="HT58" s="334"/>
      <c r="HU58" s="334"/>
      <c r="HV58" s="334"/>
      <c r="HW58" s="334"/>
      <c r="HX58" s="334"/>
      <c r="HY58" s="334"/>
      <c r="HZ58" s="334"/>
      <c r="IA58" s="334"/>
      <c r="IB58" s="334"/>
      <c r="IC58" s="334"/>
      <c r="ID58" s="334"/>
      <c r="IE58" s="334"/>
      <c r="IF58" s="334"/>
      <c r="IG58" s="334"/>
      <c r="IH58" s="334"/>
      <c r="II58" s="334"/>
      <c r="IJ58" s="334"/>
      <c r="IK58" s="334"/>
      <c r="IL58" s="334"/>
      <c r="IM58" s="334"/>
      <c r="IN58" s="334"/>
      <c r="IO58" s="334"/>
      <c r="IP58" s="334"/>
      <c r="IQ58" s="334"/>
      <c r="IR58" s="334"/>
      <c r="IS58" s="334"/>
      <c r="IT58" s="334"/>
      <c r="IU58" s="334"/>
    </row>
    <row r="59" s="32" customFormat="1" ht="24" customHeight="1" spans="1:255">
      <c r="A59" s="334"/>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c r="CT59" s="334"/>
      <c r="CU59" s="334"/>
      <c r="CV59" s="334"/>
      <c r="CW59" s="334"/>
      <c r="CX59" s="334"/>
      <c r="CY59" s="334"/>
      <c r="CZ59" s="334"/>
      <c r="DA59" s="334"/>
      <c r="DB59" s="334"/>
      <c r="DC59" s="334"/>
      <c r="DD59" s="334"/>
      <c r="DE59" s="334"/>
      <c r="DF59" s="334"/>
      <c r="DG59" s="334"/>
      <c r="DH59" s="334"/>
      <c r="DI59" s="334"/>
      <c r="DJ59" s="334"/>
      <c r="DK59" s="334"/>
      <c r="DL59" s="334"/>
      <c r="DM59" s="334"/>
      <c r="DN59" s="334"/>
      <c r="DO59" s="334"/>
      <c r="DP59" s="334"/>
      <c r="DQ59" s="334"/>
      <c r="DR59" s="334"/>
      <c r="DS59" s="334"/>
      <c r="DT59" s="334"/>
      <c r="DU59" s="334"/>
      <c r="DV59" s="334"/>
      <c r="DW59" s="334"/>
      <c r="DX59" s="334"/>
      <c r="DY59" s="334"/>
      <c r="DZ59" s="334"/>
      <c r="EA59" s="334"/>
      <c r="EB59" s="334"/>
      <c r="EC59" s="334"/>
      <c r="ED59" s="334"/>
      <c r="EE59" s="334"/>
      <c r="EF59" s="334"/>
      <c r="EG59" s="334"/>
      <c r="EH59" s="334"/>
      <c r="EI59" s="334"/>
      <c r="EJ59" s="334"/>
      <c r="EK59" s="334"/>
      <c r="EL59" s="334"/>
      <c r="EM59" s="334"/>
      <c r="EN59" s="334"/>
      <c r="EO59" s="334"/>
      <c r="EP59" s="334"/>
      <c r="EQ59" s="334"/>
      <c r="ER59" s="334"/>
      <c r="ES59" s="334"/>
      <c r="ET59" s="334"/>
      <c r="EU59" s="334"/>
      <c r="EV59" s="334"/>
      <c r="EW59" s="334"/>
      <c r="EX59" s="334"/>
      <c r="EY59" s="334"/>
      <c r="EZ59" s="334"/>
      <c r="FA59" s="334"/>
      <c r="FB59" s="334"/>
      <c r="FC59" s="334"/>
      <c r="FD59" s="334"/>
      <c r="FE59" s="334"/>
      <c r="FF59" s="334"/>
      <c r="FG59" s="334"/>
      <c r="FH59" s="334"/>
      <c r="FI59" s="334"/>
      <c r="FJ59" s="334"/>
      <c r="FK59" s="334"/>
      <c r="FL59" s="334"/>
      <c r="FM59" s="334"/>
      <c r="FN59" s="334"/>
      <c r="FO59" s="334"/>
      <c r="FP59" s="334"/>
      <c r="FQ59" s="334"/>
      <c r="FR59" s="334"/>
      <c r="FS59" s="334"/>
      <c r="FT59" s="334"/>
      <c r="FU59" s="334"/>
      <c r="FV59" s="334"/>
      <c r="FW59" s="334"/>
      <c r="FX59" s="334"/>
      <c r="FY59" s="334"/>
      <c r="FZ59" s="334"/>
      <c r="GA59" s="334"/>
      <c r="GB59" s="334"/>
      <c r="GC59" s="334"/>
      <c r="GD59" s="334"/>
      <c r="GE59" s="334"/>
      <c r="GF59" s="334"/>
      <c r="GG59" s="334"/>
      <c r="GH59" s="334"/>
      <c r="GI59" s="334"/>
      <c r="GJ59" s="334"/>
      <c r="GK59" s="334"/>
      <c r="GL59" s="334"/>
      <c r="GM59" s="334"/>
      <c r="GN59" s="334"/>
      <c r="GO59" s="334"/>
      <c r="GP59" s="334"/>
      <c r="GQ59" s="334"/>
      <c r="GR59" s="334"/>
      <c r="GS59" s="334"/>
      <c r="GT59" s="334"/>
      <c r="GU59" s="334"/>
      <c r="GV59" s="334"/>
      <c r="GW59" s="334"/>
      <c r="GX59" s="334"/>
      <c r="GY59" s="334"/>
      <c r="GZ59" s="334"/>
      <c r="HA59" s="334"/>
      <c r="HB59" s="334"/>
      <c r="HC59" s="334"/>
      <c r="HD59" s="334"/>
      <c r="HE59" s="334"/>
      <c r="HF59" s="334"/>
      <c r="HG59" s="334"/>
      <c r="HH59" s="334"/>
      <c r="HI59" s="334"/>
      <c r="HJ59" s="334"/>
      <c r="HK59" s="334"/>
      <c r="HL59" s="334"/>
      <c r="HM59" s="334"/>
      <c r="HN59" s="334"/>
      <c r="HO59" s="334"/>
      <c r="HP59" s="334"/>
      <c r="HQ59" s="334"/>
      <c r="HR59" s="334"/>
      <c r="HS59" s="334"/>
      <c r="HT59" s="334"/>
      <c r="HU59" s="334"/>
      <c r="HV59" s="334"/>
      <c r="HW59" s="334"/>
      <c r="HX59" s="334"/>
      <c r="HY59" s="334"/>
      <c r="HZ59" s="334"/>
      <c r="IA59" s="334"/>
      <c r="IB59" s="334"/>
      <c r="IC59" s="334"/>
      <c r="ID59" s="334"/>
      <c r="IE59" s="334"/>
      <c r="IF59" s="334"/>
      <c r="IG59" s="334"/>
      <c r="IH59" s="334"/>
      <c r="II59" s="334"/>
      <c r="IJ59" s="334"/>
      <c r="IK59" s="334"/>
      <c r="IL59" s="334"/>
      <c r="IM59" s="334"/>
      <c r="IN59" s="334"/>
      <c r="IO59" s="334"/>
      <c r="IP59" s="334"/>
      <c r="IQ59" s="334"/>
      <c r="IR59" s="334"/>
      <c r="IS59" s="334"/>
      <c r="IT59" s="334"/>
      <c r="IU59" s="334"/>
    </row>
    <row r="60" s="32" customFormat="1" ht="24" customHeight="1" spans="1:255">
      <c r="A60" s="334"/>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c r="CT60" s="334"/>
      <c r="CU60" s="334"/>
      <c r="CV60" s="334"/>
      <c r="CW60" s="334"/>
      <c r="CX60" s="334"/>
      <c r="CY60" s="334"/>
      <c r="CZ60" s="334"/>
      <c r="DA60" s="334"/>
      <c r="DB60" s="334"/>
      <c r="DC60" s="334"/>
      <c r="DD60" s="334"/>
      <c r="DE60" s="334"/>
      <c r="DF60" s="334"/>
      <c r="DG60" s="334"/>
      <c r="DH60" s="334"/>
      <c r="DI60" s="334"/>
      <c r="DJ60" s="334"/>
      <c r="DK60" s="334"/>
      <c r="DL60" s="334"/>
      <c r="DM60" s="334"/>
      <c r="DN60" s="334"/>
      <c r="DO60" s="334"/>
      <c r="DP60" s="334"/>
      <c r="DQ60" s="334"/>
      <c r="DR60" s="334"/>
      <c r="DS60" s="334"/>
      <c r="DT60" s="334"/>
      <c r="DU60" s="334"/>
      <c r="DV60" s="334"/>
      <c r="DW60" s="334"/>
      <c r="DX60" s="334"/>
      <c r="DY60" s="334"/>
      <c r="DZ60" s="334"/>
      <c r="EA60" s="334"/>
      <c r="EB60" s="334"/>
      <c r="EC60" s="334"/>
      <c r="ED60" s="334"/>
      <c r="EE60" s="334"/>
      <c r="EF60" s="334"/>
      <c r="EG60" s="334"/>
      <c r="EH60" s="334"/>
      <c r="EI60" s="334"/>
      <c r="EJ60" s="334"/>
      <c r="EK60" s="334"/>
      <c r="EL60" s="334"/>
      <c r="EM60" s="334"/>
      <c r="EN60" s="334"/>
      <c r="EO60" s="334"/>
      <c r="EP60" s="334"/>
      <c r="EQ60" s="334"/>
      <c r="ER60" s="334"/>
      <c r="ES60" s="334"/>
      <c r="ET60" s="334"/>
      <c r="EU60" s="334"/>
      <c r="EV60" s="334"/>
      <c r="EW60" s="334"/>
      <c r="EX60" s="334"/>
      <c r="EY60" s="334"/>
      <c r="EZ60" s="334"/>
      <c r="FA60" s="334"/>
      <c r="FB60" s="334"/>
      <c r="FC60" s="334"/>
      <c r="FD60" s="334"/>
      <c r="FE60" s="334"/>
      <c r="FF60" s="334"/>
      <c r="FG60" s="334"/>
      <c r="FH60" s="334"/>
      <c r="FI60" s="334"/>
      <c r="FJ60" s="334"/>
      <c r="FK60" s="334"/>
      <c r="FL60" s="334"/>
      <c r="FM60" s="334"/>
      <c r="FN60" s="334"/>
      <c r="FO60" s="334"/>
      <c r="FP60" s="334"/>
      <c r="FQ60" s="334"/>
      <c r="FR60" s="334"/>
      <c r="FS60" s="334"/>
      <c r="FT60" s="334"/>
      <c r="FU60" s="334"/>
      <c r="FV60" s="334"/>
      <c r="FW60" s="334"/>
      <c r="FX60" s="334"/>
      <c r="FY60" s="334"/>
      <c r="FZ60" s="334"/>
      <c r="GA60" s="334"/>
      <c r="GB60" s="334"/>
      <c r="GC60" s="334"/>
      <c r="GD60" s="334"/>
      <c r="GE60" s="334"/>
      <c r="GF60" s="334"/>
      <c r="GG60" s="334"/>
      <c r="GH60" s="334"/>
      <c r="GI60" s="334"/>
      <c r="GJ60" s="334"/>
      <c r="GK60" s="334"/>
      <c r="GL60" s="334"/>
      <c r="GM60" s="334"/>
      <c r="GN60" s="334"/>
      <c r="GO60" s="334"/>
      <c r="GP60" s="334"/>
      <c r="GQ60" s="334"/>
      <c r="GR60" s="334"/>
      <c r="GS60" s="334"/>
      <c r="GT60" s="334"/>
      <c r="GU60" s="334"/>
      <c r="GV60" s="334"/>
      <c r="GW60" s="334"/>
      <c r="GX60" s="334"/>
      <c r="GY60" s="334"/>
      <c r="GZ60" s="334"/>
      <c r="HA60" s="334"/>
      <c r="HB60" s="334"/>
      <c r="HC60" s="334"/>
      <c r="HD60" s="334"/>
      <c r="HE60" s="334"/>
      <c r="HF60" s="334"/>
      <c r="HG60" s="334"/>
      <c r="HH60" s="334"/>
      <c r="HI60" s="334"/>
      <c r="HJ60" s="334"/>
      <c r="HK60" s="334"/>
      <c r="HL60" s="334"/>
      <c r="HM60" s="334"/>
      <c r="HN60" s="334"/>
      <c r="HO60" s="334"/>
      <c r="HP60" s="334"/>
      <c r="HQ60" s="334"/>
      <c r="HR60" s="334"/>
      <c r="HS60" s="334"/>
      <c r="HT60" s="334"/>
      <c r="HU60" s="334"/>
      <c r="HV60" s="334"/>
      <c r="HW60" s="334"/>
      <c r="HX60" s="334"/>
      <c r="HY60" s="334"/>
      <c r="HZ60" s="334"/>
      <c r="IA60" s="334"/>
      <c r="IB60" s="334"/>
      <c r="IC60" s="334"/>
      <c r="ID60" s="334"/>
      <c r="IE60" s="334"/>
      <c r="IF60" s="334"/>
      <c r="IG60" s="334"/>
      <c r="IH60" s="334"/>
      <c r="II60" s="334"/>
      <c r="IJ60" s="334"/>
      <c r="IK60" s="334"/>
      <c r="IL60" s="334"/>
      <c r="IM60" s="334"/>
      <c r="IN60" s="334"/>
      <c r="IO60" s="334"/>
      <c r="IP60" s="334"/>
      <c r="IQ60" s="334"/>
      <c r="IR60" s="334"/>
      <c r="IS60" s="334"/>
      <c r="IT60" s="334"/>
      <c r="IU60" s="334"/>
    </row>
    <row r="61" s="32" customFormat="1" ht="24" customHeight="1" spans="1:255">
      <c r="A61" s="334"/>
      <c r="B61" s="334"/>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4"/>
      <c r="BR61" s="334"/>
      <c r="BS61" s="334"/>
      <c r="BT61" s="334"/>
      <c r="BU61" s="334"/>
      <c r="BV61" s="334"/>
      <c r="BW61" s="334"/>
      <c r="BX61" s="334"/>
      <c r="BY61" s="334"/>
      <c r="BZ61" s="334"/>
      <c r="CA61" s="334"/>
      <c r="CB61" s="334"/>
      <c r="CC61" s="334"/>
      <c r="CD61" s="334"/>
      <c r="CE61" s="334"/>
      <c r="CF61" s="334"/>
      <c r="CG61" s="334"/>
      <c r="CH61" s="334"/>
      <c r="CI61" s="334"/>
      <c r="CJ61" s="334"/>
      <c r="CK61" s="334"/>
      <c r="CL61" s="334"/>
      <c r="CM61" s="334"/>
      <c r="CN61" s="334"/>
      <c r="CO61" s="334"/>
      <c r="CP61" s="334"/>
      <c r="CQ61" s="334"/>
      <c r="CR61" s="334"/>
      <c r="CS61" s="334"/>
      <c r="CT61" s="334"/>
      <c r="CU61" s="334"/>
      <c r="CV61" s="334"/>
      <c r="CW61" s="334"/>
      <c r="CX61" s="334"/>
      <c r="CY61" s="334"/>
      <c r="CZ61" s="334"/>
      <c r="DA61" s="334"/>
      <c r="DB61" s="334"/>
      <c r="DC61" s="334"/>
      <c r="DD61" s="334"/>
      <c r="DE61" s="334"/>
      <c r="DF61" s="334"/>
      <c r="DG61" s="334"/>
      <c r="DH61" s="334"/>
      <c r="DI61" s="334"/>
      <c r="DJ61" s="334"/>
      <c r="DK61" s="334"/>
      <c r="DL61" s="334"/>
      <c r="DM61" s="334"/>
      <c r="DN61" s="334"/>
      <c r="DO61" s="334"/>
      <c r="DP61" s="334"/>
      <c r="DQ61" s="334"/>
      <c r="DR61" s="334"/>
      <c r="DS61" s="334"/>
      <c r="DT61" s="334"/>
      <c r="DU61" s="334"/>
      <c r="DV61" s="334"/>
      <c r="DW61" s="334"/>
      <c r="DX61" s="334"/>
      <c r="DY61" s="334"/>
      <c r="DZ61" s="334"/>
      <c r="EA61" s="334"/>
      <c r="EB61" s="334"/>
      <c r="EC61" s="334"/>
      <c r="ED61" s="334"/>
      <c r="EE61" s="334"/>
      <c r="EF61" s="334"/>
      <c r="EG61" s="334"/>
      <c r="EH61" s="334"/>
      <c r="EI61" s="334"/>
      <c r="EJ61" s="334"/>
      <c r="EK61" s="334"/>
      <c r="EL61" s="334"/>
      <c r="EM61" s="334"/>
      <c r="EN61" s="334"/>
      <c r="EO61" s="334"/>
      <c r="EP61" s="334"/>
      <c r="EQ61" s="334"/>
      <c r="ER61" s="334"/>
      <c r="ES61" s="334"/>
      <c r="ET61" s="334"/>
      <c r="EU61" s="334"/>
      <c r="EV61" s="334"/>
      <c r="EW61" s="334"/>
      <c r="EX61" s="334"/>
      <c r="EY61" s="334"/>
      <c r="EZ61" s="334"/>
      <c r="FA61" s="334"/>
      <c r="FB61" s="334"/>
      <c r="FC61" s="334"/>
      <c r="FD61" s="334"/>
      <c r="FE61" s="334"/>
      <c r="FF61" s="334"/>
      <c r="FG61" s="334"/>
      <c r="FH61" s="334"/>
      <c r="FI61" s="334"/>
      <c r="FJ61" s="334"/>
      <c r="FK61" s="334"/>
      <c r="FL61" s="334"/>
      <c r="FM61" s="334"/>
      <c r="FN61" s="334"/>
      <c r="FO61" s="334"/>
      <c r="FP61" s="334"/>
      <c r="FQ61" s="334"/>
      <c r="FR61" s="334"/>
      <c r="FS61" s="334"/>
      <c r="FT61" s="334"/>
      <c r="FU61" s="334"/>
      <c r="FV61" s="334"/>
      <c r="FW61" s="334"/>
      <c r="FX61" s="334"/>
      <c r="FY61" s="334"/>
      <c r="FZ61" s="334"/>
      <c r="GA61" s="334"/>
      <c r="GB61" s="334"/>
      <c r="GC61" s="334"/>
      <c r="GD61" s="334"/>
      <c r="GE61" s="334"/>
      <c r="GF61" s="334"/>
      <c r="GG61" s="334"/>
      <c r="GH61" s="334"/>
      <c r="GI61" s="334"/>
      <c r="GJ61" s="334"/>
      <c r="GK61" s="334"/>
      <c r="GL61" s="334"/>
      <c r="GM61" s="334"/>
      <c r="GN61" s="334"/>
      <c r="GO61" s="334"/>
      <c r="GP61" s="334"/>
      <c r="GQ61" s="334"/>
      <c r="GR61" s="334"/>
      <c r="GS61" s="334"/>
      <c r="GT61" s="334"/>
      <c r="GU61" s="334"/>
      <c r="GV61" s="334"/>
      <c r="GW61" s="334"/>
      <c r="GX61" s="334"/>
      <c r="GY61" s="334"/>
      <c r="GZ61" s="334"/>
      <c r="HA61" s="334"/>
      <c r="HB61" s="334"/>
      <c r="HC61" s="334"/>
      <c r="HD61" s="334"/>
      <c r="HE61" s="334"/>
      <c r="HF61" s="334"/>
      <c r="HG61" s="334"/>
      <c r="HH61" s="334"/>
      <c r="HI61" s="334"/>
      <c r="HJ61" s="334"/>
      <c r="HK61" s="334"/>
      <c r="HL61" s="334"/>
      <c r="HM61" s="334"/>
      <c r="HN61" s="334"/>
      <c r="HO61" s="334"/>
      <c r="HP61" s="334"/>
      <c r="HQ61" s="334"/>
      <c r="HR61" s="334"/>
      <c r="HS61" s="334"/>
      <c r="HT61" s="334"/>
      <c r="HU61" s="334"/>
      <c r="HV61" s="334"/>
      <c r="HW61" s="334"/>
      <c r="HX61" s="334"/>
      <c r="HY61" s="334"/>
      <c r="HZ61" s="334"/>
      <c r="IA61" s="334"/>
      <c r="IB61" s="334"/>
      <c r="IC61" s="334"/>
      <c r="ID61" s="334"/>
      <c r="IE61" s="334"/>
      <c r="IF61" s="334"/>
      <c r="IG61" s="334"/>
      <c r="IH61" s="334"/>
      <c r="II61" s="334"/>
      <c r="IJ61" s="334"/>
      <c r="IK61" s="334"/>
      <c r="IL61" s="334"/>
      <c r="IM61" s="334"/>
      <c r="IN61" s="334"/>
      <c r="IO61" s="334"/>
      <c r="IP61" s="334"/>
      <c r="IQ61" s="334"/>
      <c r="IR61" s="334"/>
      <c r="IS61" s="334"/>
      <c r="IT61" s="334"/>
      <c r="IU61" s="334"/>
    </row>
    <row r="62" s="32" customFormat="1" ht="24" customHeight="1" spans="1:255">
      <c r="A62" s="334"/>
      <c r="B62" s="334"/>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34"/>
      <c r="BM62" s="334"/>
      <c r="BN62" s="334"/>
      <c r="BO62" s="334"/>
      <c r="BP62" s="334"/>
      <c r="BQ62" s="334"/>
      <c r="BR62" s="334"/>
      <c r="BS62" s="334"/>
      <c r="BT62" s="334"/>
      <c r="BU62" s="334"/>
      <c r="BV62" s="334"/>
      <c r="BW62" s="334"/>
      <c r="BX62" s="334"/>
      <c r="BY62" s="334"/>
      <c r="BZ62" s="334"/>
      <c r="CA62" s="334"/>
      <c r="CB62" s="334"/>
      <c r="CC62" s="334"/>
      <c r="CD62" s="334"/>
      <c r="CE62" s="334"/>
      <c r="CF62" s="334"/>
      <c r="CG62" s="334"/>
      <c r="CH62" s="334"/>
      <c r="CI62" s="334"/>
      <c r="CJ62" s="334"/>
      <c r="CK62" s="334"/>
      <c r="CL62" s="334"/>
      <c r="CM62" s="334"/>
      <c r="CN62" s="334"/>
      <c r="CO62" s="334"/>
      <c r="CP62" s="334"/>
      <c r="CQ62" s="334"/>
      <c r="CR62" s="334"/>
      <c r="CS62" s="334"/>
      <c r="CT62" s="334"/>
      <c r="CU62" s="334"/>
      <c r="CV62" s="334"/>
      <c r="CW62" s="334"/>
      <c r="CX62" s="334"/>
      <c r="CY62" s="334"/>
      <c r="CZ62" s="334"/>
      <c r="DA62" s="334"/>
      <c r="DB62" s="334"/>
      <c r="DC62" s="334"/>
      <c r="DD62" s="334"/>
      <c r="DE62" s="334"/>
      <c r="DF62" s="334"/>
      <c r="DG62" s="334"/>
      <c r="DH62" s="334"/>
      <c r="DI62" s="334"/>
      <c r="DJ62" s="334"/>
      <c r="DK62" s="334"/>
      <c r="DL62" s="334"/>
      <c r="DM62" s="334"/>
      <c r="DN62" s="334"/>
      <c r="DO62" s="334"/>
      <c r="DP62" s="334"/>
      <c r="DQ62" s="334"/>
      <c r="DR62" s="334"/>
      <c r="DS62" s="334"/>
      <c r="DT62" s="334"/>
      <c r="DU62" s="334"/>
      <c r="DV62" s="334"/>
      <c r="DW62" s="334"/>
      <c r="DX62" s="334"/>
      <c r="DY62" s="334"/>
      <c r="DZ62" s="334"/>
      <c r="EA62" s="334"/>
      <c r="EB62" s="334"/>
      <c r="EC62" s="334"/>
      <c r="ED62" s="334"/>
      <c r="EE62" s="334"/>
      <c r="EF62" s="334"/>
      <c r="EG62" s="334"/>
      <c r="EH62" s="334"/>
      <c r="EI62" s="334"/>
      <c r="EJ62" s="334"/>
      <c r="EK62" s="334"/>
      <c r="EL62" s="334"/>
      <c r="EM62" s="334"/>
      <c r="EN62" s="334"/>
      <c r="EO62" s="334"/>
      <c r="EP62" s="334"/>
      <c r="EQ62" s="334"/>
      <c r="ER62" s="334"/>
      <c r="ES62" s="334"/>
      <c r="ET62" s="334"/>
      <c r="EU62" s="334"/>
      <c r="EV62" s="334"/>
      <c r="EW62" s="334"/>
      <c r="EX62" s="334"/>
      <c r="EY62" s="334"/>
      <c r="EZ62" s="334"/>
      <c r="FA62" s="334"/>
      <c r="FB62" s="334"/>
      <c r="FC62" s="334"/>
      <c r="FD62" s="334"/>
      <c r="FE62" s="334"/>
      <c r="FF62" s="334"/>
      <c r="FG62" s="334"/>
      <c r="FH62" s="334"/>
      <c r="FI62" s="334"/>
      <c r="FJ62" s="334"/>
      <c r="FK62" s="334"/>
      <c r="FL62" s="334"/>
      <c r="FM62" s="334"/>
      <c r="FN62" s="334"/>
      <c r="FO62" s="334"/>
      <c r="FP62" s="334"/>
      <c r="FQ62" s="334"/>
      <c r="FR62" s="334"/>
      <c r="FS62" s="334"/>
      <c r="FT62" s="334"/>
      <c r="FU62" s="334"/>
      <c r="FV62" s="334"/>
      <c r="FW62" s="334"/>
      <c r="FX62" s="334"/>
      <c r="FY62" s="334"/>
      <c r="FZ62" s="334"/>
      <c r="GA62" s="334"/>
      <c r="GB62" s="334"/>
      <c r="GC62" s="334"/>
      <c r="GD62" s="334"/>
      <c r="GE62" s="334"/>
      <c r="GF62" s="334"/>
      <c r="GG62" s="334"/>
      <c r="GH62" s="334"/>
      <c r="GI62" s="334"/>
      <c r="GJ62" s="334"/>
      <c r="GK62" s="334"/>
      <c r="GL62" s="334"/>
      <c r="GM62" s="334"/>
      <c r="GN62" s="334"/>
      <c r="GO62" s="334"/>
      <c r="GP62" s="334"/>
      <c r="GQ62" s="334"/>
      <c r="GR62" s="334"/>
      <c r="GS62" s="334"/>
      <c r="GT62" s="334"/>
      <c r="GU62" s="334"/>
      <c r="GV62" s="334"/>
      <c r="GW62" s="334"/>
      <c r="GX62" s="334"/>
      <c r="GY62" s="334"/>
      <c r="GZ62" s="334"/>
      <c r="HA62" s="334"/>
      <c r="HB62" s="334"/>
      <c r="HC62" s="334"/>
      <c r="HD62" s="334"/>
      <c r="HE62" s="334"/>
      <c r="HF62" s="334"/>
      <c r="HG62" s="334"/>
      <c r="HH62" s="334"/>
      <c r="HI62" s="334"/>
      <c r="HJ62" s="334"/>
      <c r="HK62" s="334"/>
      <c r="HL62" s="334"/>
      <c r="HM62" s="334"/>
      <c r="HN62" s="334"/>
      <c r="HO62" s="334"/>
      <c r="HP62" s="334"/>
      <c r="HQ62" s="334"/>
      <c r="HR62" s="334"/>
      <c r="HS62" s="334"/>
      <c r="HT62" s="334"/>
      <c r="HU62" s="334"/>
      <c r="HV62" s="334"/>
      <c r="HW62" s="334"/>
      <c r="HX62" s="334"/>
      <c r="HY62" s="334"/>
      <c r="HZ62" s="334"/>
      <c r="IA62" s="334"/>
      <c r="IB62" s="334"/>
      <c r="IC62" s="334"/>
      <c r="ID62" s="334"/>
      <c r="IE62" s="334"/>
      <c r="IF62" s="334"/>
      <c r="IG62" s="334"/>
      <c r="IH62" s="334"/>
      <c r="II62" s="334"/>
      <c r="IJ62" s="334"/>
      <c r="IK62" s="334"/>
      <c r="IL62" s="334"/>
      <c r="IM62" s="334"/>
      <c r="IN62" s="334"/>
      <c r="IO62" s="334"/>
      <c r="IP62" s="334"/>
      <c r="IQ62" s="334"/>
      <c r="IR62" s="334"/>
      <c r="IS62" s="334"/>
      <c r="IT62" s="334"/>
      <c r="IU62" s="334"/>
    </row>
    <row r="63" s="32" customFormat="1" ht="24" customHeight="1" spans="1:255">
      <c r="A63" s="334"/>
      <c r="B63" s="334"/>
      <c r="C63" s="334"/>
      <c r="D63" s="334"/>
      <c r="E63" s="334"/>
      <c r="F63" s="334"/>
      <c r="G63" s="334"/>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334"/>
      <c r="BU63" s="334"/>
      <c r="BV63" s="334"/>
      <c r="BW63" s="334"/>
      <c r="BX63" s="334"/>
      <c r="BY63" s="334"/>
      <c r="BZ63" s="334"/>
      <c r="CA63" s="334"/>
      <c r="CB63" s="334"/>
      <c r="CC63" s="334"/>
      <c r="CD63" s="334"/>
      <c r="CE63" s="334"/>
      <c r="CF63" s="334"/>
      <c r="CG63" s="334"/>
      <c r="CH63" s="334"/>
      <c r="CI63" s="334"/>
      <c r="CJ63" s="334"/>
      <c r="CK63" s="334"/>
      <c r="CL63" s="334"/>
      <c r="CM63" s="334"/>
      <c r="CN63" s="334"/>
      <c r="CO63" s="334"/>
      <c r="CP63" s="334"/>
      <c r="CQ63" s="334"/>
      <c r="CR63" s="334"/>
      <c r="CS63" s="334"/>
      <c r="CT63" s="334"/>
      <c r="CU63" s="334"/>
      <c r="CV63" s="334"/>
      <c r="CW63" s="334"/>
      <c r="CX63" s="334"/>
      <c r="CY63" s="334"/>
      <c r="CZ63" s="334"/>
      <c r="DA63" s="334"/>
      <c r="DB63" s="334"/>
      <c r="DC63" s="334"/>
      <c r="DD63" s="334"/>
      <c r="DE63" s="334"/>
      <c r="DF63" s="334"/>
      <c r="DG63" s="334"/>
      <c r="DH63" s="334"/>
      <c r="DI63" s="334"/>
      <c r="DJ63" s="334"/>
      <c r="DK63" s="334"/>
      <c r="DL63" s="334"/>
      <c r="DM63" s="334"/>
      <c r="DN63" s="334"/>
      <c r="DO63" s="334"/>
      <c r="DP63" s="334"/>
      <c r="DQ63" s="334"/>
      <c r="DR63" s="334"/>
      <c r="DS63" s="334"/>
      <c r="DT63" s="334"/>
      <c r="DU63" s="334"/>
      <c r="DV63" s="334"/>
      <c r="DW63" s="334"/>
      <c r="DX63" s="334"/>
      <c r="DY63" s="334"/>
      <c r="DZ63" s="334"/>
      <c r="EA63" s="334"/>
      <c r="EB63" s="334"/>
      <c r="EC63" s="334"/>
      <c r="ED63" s="334"/>
      <c r="EE63" s="334"/>
      <c r="EF63" s="334"/>
      <c r="EG63" s="334"/>
      <c r="EH63" s="334"/>
      <c r="EI63" s="334"/>
      <c r="EJ63" s="334"/>
      <c r="EK63" s="334"/>
      <c r="EL63" s="334"/>
      <c r="EM63" s="334"/>
      <c r="EN63" s="334"/>
      <c r="EO63" s="334"/>
      <c r="EP63" s="334"/>
      <c r="EQ63" s="334"/>
      <c r="ER63" s="334"/>
      <c r="ES63" s="334"/>
      <c r="ET63" s="334"/>
      <c r="EU63" s="334"/>
      <c r="EV63" s="334"/>
      <c r="EW63" s="334"/>
      <c r="EX63" s="334"/>
      <c r="EY63" s="334"/>
      <c r="EZ63" s="334"/>
      <c r="FA63" s="334"/>
      <c r="FB63" s="334"/>
      <c r="FC63" s="334"/>
      <c r="FD63" s="334"/>
      <c r="FE63" s="334"/>
      <c r="FF63" s="334"/>
      <c r="FG63" s="334"/>
      <c r="FH63" s="334"/>
      <c r="FI63" s="334"/>
      <c r="FJ63" s="334"/>
      <c r="FK63" s="334"/>
      <c r="FL63" s="334"/>
      <c r="FM63" s="334"/>
      <c r="FN63" s="334"/>
      <c r="FO63" s="334"/>
      <c r="FP63" s="334"/>
      <c r="FQ63" s="334"/>
      <c r="FR63" s="334"/>
      <c r="FS63" s="334"/>
      <c r="FT63" s="334"/>
      <c r="FU63" s="334"/>
      <c r="FV63" s="334"/>
      <c r="FW63" s="334"/>
      <c r="FX63" s="334"/>
      <c r="FY63" s="334"/>
      <c r="FZ63" s="334"/>
      <c r="GA63" s="334"/>
      <c r="GB63" s="334"/>
      <c r="GC63" s="334"/>
      <c r="GD63" s="334"/>
      <c r="GE63" s="334"/>
      <c r="GF63" s="334"/>
      <c r="GG63" s="334"/>
      <c r="GH63" s="334"/>
      <c r="GI63" s="334"/>
      <c r="GJ63" s="334"/>
      <c r="GK63" s="334"/>
      <c r="GL63" s="334"/>
      <c r="GM63" s="334"/>
      <c r="GN63" s="334"/>
      <c r="GO63" s="334"/>
      <c r="GP63" s="334"/>
      <c r="GQ63" s="334"/>
      <c r="GR63" s="334"/>
      <c r="GS63" s="334"/>
      <c r="GT63" s="334"/>
      <c r="GU63" s="334"/>
      <c r="GV63" s="334"/>
      <c r="GW63" s="334"/>
      <c r="GX63" s="334"/>
      <c r="GY63" s="334"/>
      <c r="GZ63" s="334"/>
      <c r="HA63" s="334"/>
      <c r="HB63" s="334"/>
      <c r="HC63" s="334"/>
      <c r="HD63" s="334"/>
      <c r="HE63" s="334"/>
      <c r="HF63" s="334"/>
      <c r="HG63" s="334"/>
      <c r="HH63" s="334"/>
      <c r="HI63" s="334"/>
      <c r="HJ63" s="334"/>
      <c r="HK63" s="334"/>
      <c r="HL63" s="334"/>
      <c r="HM63" s="334"/>
      <c r="HN63" s="334"/>
      <c r="HO63" s="334"/>
      <c r="HP63" s="334"/>
      <c r="HQ63" s="334"/>
      <c r="HR63" s="334"/>
      <c r="HS63" s="334"/>
      <c r="HT63" s="334"/>
      <c r="HU63" s="334"/>
      <c r="HV63" s="334"/>
      <c r="HW63" s="334"/>
      <c r="HX63" s="334"/>
      <c r="HY63" s="334"/>
      <c r="HZ63" s="334"/>
      <c r="IA63" s="334"/>
      <c r="IB63" s="334"/>
      <c r="IC63" s="334"/>
      <c r="ID63" s="334"/>
      <c r="IE63" s="334"/>
      <c r="IF63" s="334"/>
      <c r="IG63" s="334"/>
      <c r="IH63" s="334"/>
      <c r="II63" s="334"/>
      <c r="IJ63" s="334"/>
      <c r="IK63" s="334"/>
      <c r="IL63" s="334"/>
      <c r="IM63" s="334"/>
      <c r="IN63" s="334"/>
      <c r="IO63" s="334"/>
      <c r="IP63" s="334"/>
      <c r="IQ63" s="334"/>
      <c r="IR63" s="334"/>
      <c r="IS63" s="334"/>
      <c r="IT63" s="334"/>
      <c r="IU63" s="334"/>
    </row>
    <row r="64" s="32" customFormat="1" ht="24" customHeight="1" spans="1:255">
      <c r="A64" s="334"/>
      <c r="B64" s="334"/>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4"/>
      <c r="BR64" s="334"/>
      <c r="BS64" s="334"/>
      <c r="BT64" s="334"/>
      <c r="BU64" s="334"/>
      <c r="BV64" s="334"/>
      <c r="BW64" s="334"/>
      <c r="BX64" s="334"/>
      <c r="BY64" s="334"/>
      <c r="BZ64" s="334"/>
      <c r="CA64" s="334"/>
      <c r="CB64" s="334"/>
      <c r="CC64" s="334"/>
      <c r="CD64" s="334"/>
      <c r="CE64" s="334"/>
      <c r="CF64" s="334"/>
      <c r="CG64" s="334"/>
      <c r="CH64" s="334"/>
      <c r="CI64" s="334"/>
      <c r="CJ64" s="334"/>
      <c r="CK64" s="334"/>
      <c r="CL64" s="334"/>
      <c r="CM64" s="334"/>
      <c r="CN64" s="334"/>
      <c r="CO64" s="334"/>
      <c r="CP64" s="334"/>
      <c r="CQ64" s="334"/>
      <c r="CR64" s="334"/>
      <c r="CS64" s="334"/>
      <c r="CT64" s="334"/>
      <c r="CU64" s="334"/>
      <c r="CV64" s="334"/>
      <c r="CW64" s="334"/>
      <c r="CX64" s="334"/>
      <c r="CY64" s="334"/>
      <c r="CZ64" s="334"/>
      <c r="DA64" s="334"/>
      <c r="DB64" s="334"/>
      <c r="DC64" s="334"/>
      <c r="DD64" s="334"/>
      <c r="DE64" s="334"/>
      <c r="DF64" s="334"/>
      <c r="DG64" s="334"/>
      <c r="DH64" s="334"/>
      <c r="DI64" s="334"/>
      <c r="DJ64" s="334"/>
      <c r="DK64" s="334"/>
      <c r="DL64" s="334"/>
      <c r="DM64" s="334"/>
      <c r="DN64" s="334"/>
      <c r="DO64" s="334"/>
      <c r="DP64" s="334"/>
      <c r="DQ64" s="334"/>
      <c r="DR64" s="334"/>
      <c r="DS64" s="334"/>
      <c r="DT64" s="334"/>
      <c r="DU64" s="334"/>
      <c r="DV64" s="334"/>
      <c r="DW64" s="334"/>
      <c r="DX64" s="334"/>
      <c r="DY64" s="334"/>
      <c r="DZ64" s="334"/>
      <c r="EA64" s="334"/>
      <c r="EB64" s="334"/>
      <c r="EC64" s="334"/>
      <c r="ED64" s="334"/>
      <c r="EE64" s="334"/>
      <c r="EF64" s="334"/>
      <c r="EG64" s="334"/>
      <c r="EH64" s="334"/>
      <c r="EI64" s="334"/>
      <c r="EJ64" s="334"/>
      <c r="EK64" s="334"/>
      <c r="EL64" s="334"/>
      <c r="EM64" s="334"/>
      <c r="EN64" s="334"/>
      <c r="EO64" s="334"/>
      <c r="EP64" s="334"/>
      <c r="EQ64" s="334"/>
      <c r="ER64" s="334"/>
      <c r="ES64" s="334"/>
      <c r="ET64" s="334"/>
      <c r="EU64" s="334"/>
      <c r="EV64" s="334"/>
      <c r="EW64" s="334"/>
      <c r="EX64" s="334"/>
      <c r="EY64" s="334"/>
      <c r="EZ64" s="334"/>
      <c r="FA64" s="334"/>
      <c r="FB64" s="334"/>
      <c r="FC64" s="334"/>
      <c r="FD64" s="334"/>
      <c r="FE64" s="334"/>
      <c r="FF64" s="334"/>
      <c r="FG64" s="334"/>
      <c r="FH64" s="334"/>
      <c r="FI64" s="334"/>
      <c r="FJ64" s="334"/>
      <c r="FK64" s="334"/>
      <c r="FL64" s="334"/>
      <c r="FM64" s="334"/>
      <c r="FN64" s="334"/>
      <c r="FO64" s="334"/>
      <c r="FP64" s="334"/>
      <c r="FQ64" s="334"/>
      <c r="FR64" s="334"/>
      <c r="FS64" s="334"/>
      <c r="FT64" s="334"/>
      <c r="FU64" s="334"/>
      <c r="FV64" s="334"/>
      <c r="FW64" s="334"/>
      <c r="FX64" s="334"/>
      <c r="FY64" s="334"/>
      <c r="FZ64" s="334"/>
      <c r="GA64" s="334"/>
      <c r="GB64" s="334"/>
      <c r="GC64" s="334"/>
      <c r="GD64" s="334"/>
      <c r="GE64" s="334"/>
      <c r="GF64" s="334"/>
      <c r="GG64" s="334"/>
      <c r="GH64" s="334"/>
      <c r="GI64" s="334"/>
      <c r="GJ64" s="334"/>
      <c r="GK64" s="334"/>
      <c r="GL64" s="334"/>
      <c r="GM64" s="334"/>
      <c r="GN64" s="334"/>
      <c r="GO64" s="334"/>
      <c r="GP64" s="334"/>
      <c r="GQ64" s="334"/>
      <c r="GR64" s="334"/>
      <c r="GS64" s="334"/>
      <c r="GT64" s="334"/>
      <c r="GU64" s="334"/>
      <c r="GV64" s="334"/>
      <c r="GW64" s="334"/>
      <c r="GX64" s="334"/>
      <c r="GY64" s="334"/>
      <c r="GZ64" s="334"/>
      <c r="HA64" s="334"/>
      <c r="HB64" s="334"/>
      <c r="HC64" s="334"/>
      <c r="HD64" s="334"/>
      <c r="HE64" s="334"/>
      <c r="HF64" s="334"/>
      <c r="HG64" s="334"/>
      <c r="HH64" s="334"/>
      <c r="HI64" s="334"/>
      <c r="HJ64" s="334"/>
      <c r="HK64" s="334"/>
      <c r="HL64" s="334"/>
      <c r="HM64" s="334"/>
      <c r="HN64" s="334"/>
      <c r="HO64" s="334"/>
      <c r="HP64" s="334"/>
      <c r="HQ64" s="334"/>
      <c r="HR64" s="334"/>
      <c r="HS64" s="334"/>
      <c r="HT64" s="334"/>
      <c r="HU64" s="334"/>
      <c r="HV64" s="334"/>
      <c r="HW64" s="334"/>
      <c r="HX64" s="334"/>
      <c r="HY64" s="334"/>
      <c r="HZ64" s="334"/>
      <c r="IA64" s="334"/>
      <c r="IB64" s="334"/>
      <c r="IC64" s="334"/>
      <c r="ID64" s="334"/>
      <c r="IE64" s="334"/>
      <c r="IF64" s="334"/>
      <c r="IG64" s="334"/>
      <c r="IH64" s="334"/>
      <c r="II64" s="334"/>
      <c r="IJ64" s="334"/>
      <c r="IK64" s="334"/>
      <c r="IL64" s="334"/>
      <c r="IM64" s="334"/>
      <c r="IN64" s="334"/>
      <c r="IO64" s="334"/>
      <c r="IP64" s="334"/>
      <c r="IQ64" s="334"/>
      <c r="IR64" s="334"/>
      <c r="IS64" s="334"/>
      <c r="IT64" s="334"/>
      <c r="IU64" s="334"/>
    </row>
    <row r="65" s="32" customFormat="1" ht="24" customHeight="1" spans="1:255">
      <c r="A65" s="334"/>
      <c r="B65" s="334"/>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BR65" s="334"/>
      <c r="BS65" s="334"/>
      <c r="BT65" s="334"/>
      <c r="BU65" s="334"/>
      <c r="BV65" s="334"/>
      <c r="BW65" s="334"/>
      <c r="BX65" s="334"/>
      <c r="BY65" s="334"/>
      <c r="BZ65" s="334"/>
      <c r="CA65" s="334"/>
      <c r="CB65" s="334"/>
      <c r="CC65" s="334"/>
      <c r="CD65" s="334"/>
      <c r="CE65" s="334"/>
      <c r="CF65" s="334"/>
      <c r="CG65" s="334"/>
      <c r="CH65" s="334"/>
      <c r="CI65" s="334"/>
      <c r="CJ65" s="334"/>
      <c r="CK65" s="334"/>
      <c r="CL65" s="334"/>
      <c r="CM65" s="334"/>
      <c r="CN65" s="334"/>
      <c r="CO65" s="334"/>
      <c r="CP65" s="334"/>
      <c r="CQ65" s="334"/>
      <c r="CR65" s="334"/>
      <c r="CS65" s="334"/>
      <c r="CT65" s="334"/>
      <c r="CU65" s="334"/>
      <c r="CV65" s="334"/>
      <c r="CW65" s="334"/>
      <c r="CX65" s="334"/>
      <c r="CY65" s="334"/>
      <c r="CZ65" s="334"/>
      <c r="DA65" s="334"/>
      <c r="DB65" s="334"/>
      <c r="DC65" s="334"/>
      <c r="DD65" s="334"/>
      <c r="DE65" s="334"/>
      <c r="DF65" s="334"/>
      <c r="DG65" s="334"/>
      <c r="DH65" s="334"/>
      <c r="DI65" s="334"/>
      <c r="DJ65" s="334"/>
      <c r="DK65" s="334"/>
      <c r="DL65" s="334"/>
      <c r="DM65" s="334"/>
      <c r="DN65" s="334"/>
      <c r="DO65" s="334"/>
      <c r="DP65" s="334"/>
      <c r="DQ65" s="334"/>
      <c r="DR65" s="334"/>
      <c r="DS65" s="334"/>
      <c r="DT65" s="334"/>
      <c r="DU65" s="334"/>
      <c r="DV65" s="334"/>
      <c r="DW65" s="334"/>
      <c r="DX65" s="334"/>
      <c r="DY65" s="334"/>
      <c r="DZ65" s="334"/>
      <c r="EA65" s="334"/>
      <c r="EB65" s="334"/>
      <c r="EC65" s="334"/>
      <c r="ED65" s="334"/>
      <c r="EE65" s="334"/>
      <c r="EF65" s="334"/>
      <c r="EG65" s="334"/>
      <c r="EH65" s="334"/>
      <c r="EI65" s="334"/>
      <c r="EJ65" s="334"/>
      <c r="EK65" s="334"/>
      <c r="EL65" s="334"/>
      <c r="EM65" s="334"/>
      <c r="EN65" s="334"/>
      <c r="EO65" s="334"/>
      <c r="EP65" s="334"/>
      <c r="EQ65" s="334"/>
      <c r="ER65" s="334"/>
      <c r="ES65" s="334"/>
      <c r="ET65" s="334"/>
      <c r="EU65" s="334"/>
      <c r="EV65" s="334"/>
      <c r="EW65" s="334"/>
      <c r="EX65" s="334"/>
      <c r="EY65" s="334"/>
      <c r="EZ65" s="334"/>
      <c r="FA65" s="334"/>
      <c r="FB65" s="334"/>
      <c r="FC65" s="334"/>
      <c r="FD65" s="334"/>
      <c r="FE65" s="334"/>
      <c r="FF65" s="334"/>
      <c r="FG65" s="334"/>
      <c r="FH65" s="334"/>
      <c r="FI65" s="334"/>
      <c r="FJ65" s="334"/>
      <c r="FK65" s="334"/>
      <c r="FL65" s="334"/>
      <c r="FM65" s="334"/>
      <c r="FN65" s="334"/>
      <c r="FO65" s="334"/>
      <c r="FP65" s="334"/>
      <c r="FQ65" s="334"/>
      <c r="FR65" s="334"/>
      <c r="FS65" s="334"/>
      <c r="FT65" s="334"/>
      <c r="FU65" s="334"/>
      <c r="FV65" s="334"/>
      <c r="FW65" s="334"/>
      <c r="FX65" s="334"/>
      <c r="FY65" s="334"/>
      <c r="FZ65" s="334"/>
      <c r="GA65" s="334"/>
      <c r="GB65" s="334"/>
      <c r="GC65" s="334"/>
      <c r="GD65" s="334"/>
      <c r="GE65" s="334"/>
      <c r="GF65" s="334"/>
      <c r="GG65" s="334"/>
      <c r="GH65" s="334"/>
      <c r="GI65" s="334"/>
      <c r="GJ65" s="334"/>
      <c r="GK65" s="334"/>
      <c r="GL65" s="334"/>
      <c r="GM65" s="334"/>
      <c r="GN65" s="334"/>
      <c r="GO65" s="334"/>
      <c r="GP65" s="334"/>
      <c r="GQ65" s="334"/>
      <c r="GR65" s="334"/>
      <c r="GS65" s="334"/>
      <c r="GT65" s="334"/>
      <c r="GU65" s="334"/>
      <c r="GV65" s="334"/>
      <c r="GW65" s="334"/>
      <c r="GX65" s="334"/>
      <c r="GY65" s="334"/>
      <c r="GZ65" s="334"/>
      <c r="HA65" s="334"/>
      <c r="HB65" s="334"/>
      <c r="HC65" s="334"/>
      <c r="HD65" s="334"/>
      <c r="HE65" s="334"/>
      <c r="HF65" s="334"/>
      <c r="HG65" s="334"/>
      <c r="HH65" s="334"/>
      <c r="HI65" s="334"/>
      <c r="HJ65" s="334"/>
      <c r="HK65" s="334"/>
      <c r="HL65" s="334"/>
      <c r="HM65" s="334"/>
      <c r="HN65" s="334"/>
      <c r="HO65" s="334"/>
      <c r="HP65" s="334"/>
      <c r="HQ65" s="334"/>
      <c r="HR65" s="334"/>
      <c r="HS65" s="334"/>
      <c r="HT65" s="334"/>
      <c r="HU65" s="334"/>
      <c r="HV65" s="334"/>
      <c r="HW65" s="334"/>
      <c r="HX65" s="334"/>
      <c r="HY65" s="334"/>
      <c r="HZ65" s="334"/>
      <c r="IA65" s="334"/>
      <c r="IB65" s="334"/>
      <c r="IC65" s="334"/>
      <c r="ID65" s="334"/>
      <c r="IE65" s="334"/>
      <c r="IF65" s="334"/>
      <c r="IG65" s="334"/>
      <c r="IH65" s="334"/>
      <c r="II65" s="334"/>
      <c r="IJ65" s="334"/>
      <c r="IK65" s="334"/>
      <c r="IL65" s="334"/>
      <c r="IM65" s="334"/>
      <c r="IN65" s="334"/>
      <c r="IO65" s="334"/>
      <c r="IP65" s="334"/>
      <c r="IQ65" s="334"/>
      <c r="IR65" s="334"/>
      <c r="IS65" s="334"/>
      <c r="IT65" s="334"/>
      <c r="IU65" s="334"/>
    </row>
    <row r="66" s="32" customFormat="1" ht="24" customHeight="1" spans="1:255">
      <c r="A66" s="334"/>
      <c r="B66" s="334"/>
      <c r="C66" s="334"/>
      <c r="D66" s="334"/>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BR66" s="334"/>
      <c r="BS66" s="334"/>
      <c r="BT66" s="334"/>
      <c r="BU66" s="334"/>
      <c r="BV66" s="334"/>
      <c r="BW66" s="334"/>
      <c r="BX66" s="334"/>
      <c r="BY66" s="334"/>
      <c r="BZ66" s="334"/>
      <c r="CA66" s="334"/>
      <c r="CB66" s="334"/>
      <c r="CC66" s="334"/>
      <c r="CD66" s="334"/>
      <c r="CE66" s="334"/>
      <c r="CF66" s="334"/>
      <c r="CG66" s="334"/>
      <c r="CH66" s="334"/>
      <c r="CI66" s="334"/>
      <c r="CJ66" s="334"/>
      <c r="CK66" s="334"/>
      <c r="CL66" s="334"/>
      <c r="CM66" s="334"/>
      <c r="CN66" s="334"/>
      <c r="CO66" s="334"/>
      <c r="CP66" s="334"/>
      <c r="CQ66" s="334"/>
      <c r="CR66" s="334"/>
      <c r="CS66" s="334"/>
      <c r="CT66" s="334"/>
      <c r="CU66" s="334"/>
      <c r="CV66" s="334"/>
      <c r="CW66" s="334"/>
      <c r="CX66" s="334"/>
      <c r="CY66" s="334"/>
      <c r="CZ66" s="334"/>
      <c r="DA66" s="334"/>
      <c r="DB66" s="334"/>
      <c r="DC66" s="334"/>
      <c r="DD66" s="334"/>
      <c r="DE66" s="334"/>
      <c r="DF66" s="334"/>
      <c r="DG66" s="334"/>
      <c r="DH66" s="334"/>
      <c r="DI66" s="334"/>
      <c r="DJ66" s="334"/>
      <c r="DK66" s="334"/>
      <c r="DL66" s="334"/>
      <c r="DM66" s="334"/>
      <c r="DN66" s="334"/>
      <c r="DO66" s="334"/>
      <c r="DP66" s="334"/>
      <c r="DQ66" s="334"/>
      <c r="DR66" s="334"/>
      <c r="DS66" s="334"/>
      <c r="DT66" s="334"/>
      <c r="DU66" s="334"/>
      <c r="DV66" s="334"/>
      <c r="DW66" s="334"/>
      <c r="DX66" s="334"/>
      <c r="DY66" s="334"/>
      <c r="DZ66" s="334"/>
      <c r="EA66" s="334"/>
      <c r="EB66" s="334"/>
      <c r="EC66" s="334"/>
      <c r="ED66" s="334"/>
      <c r="EE66" s="334"/>
      <c r="EF66" s="334"/>
      <c r="EG66" s="334"/>
      <c r="EH66" s="334"/>
      <c r="EI66" s="334"/>
      <c r="EJ66" s="334"/>
      <c r="EK66" s="334"/>
      <c r="EL66" s="334"/>
      <c r="EM66" s="334"/>
      <c r="EN66" s="334"/>
      <c r="EO66" s="334"/>
      <c r="EP66" s="334"/>
      <c r="EQ66" s="334"/>
      <c r="ER66" s="334"/>
      <c r="ES66" s="334"/>
      <c r="ET66" s="334"/>
      <c r="EU66" s="334"/>
      <c r="EV66" s="334"/>
      <c r="EW66" s="334"/>
      <c r="EX66" s="334"/>
      <c r="EY66" s="334"/>
      <c r="EZ66" s="334"/>
      <c r="FA66" s="334"/>
      <c r="FB66" s="334"/>
      <c r="FC66" s="334"/>
      <c r="FD66" s="334"/>
      <c r="FE66" s="334"/>
      <c r="FF66" s="334"/>
      <c r="FG66" s="334"/>
      <c r="FH66" s="334"/>
      <c r="FI66" s="334"/>
      <c r="FJ66" s="334"/>
      <c r="FK66" s="334"/>
      <c r="FL66" s="334"/>
      <c r="FM66" s="334"/>
      <c r="FN66" s="334"/>
      <c r="FO66" s="334"/>
      <c r="FP66" s="334"/>
      <c r="FQ66" s="334"/>
      <c r="FR66" s="334"/>
      <c r="FS66" s="334"/>
      <c r="FT66" s="334"/>
      <c r="FU66" s="334"/>
      <c r="FV66" s="334"/>
      <c r="FW66" s="334"/>
      <c r="FX66" s="334"/>
      <c r="FY66" s="334"/>
      <c r="FZ66" s="334"/>
      <c r="GA66" s="334"/>
      <c r="GB66" s="334"/>
      <c r="GC66" s="334"/>
      <c r="GD66" s="334"/>
      <c r="GE66" s="334"/>
      <c r="GF66" s="334"/>
      <c r="GG66" s="334"/>
      <c r="GH66" s="334"/>
      <c r="GI66" s="334"/>
      <c r="GJ66" s="334"/>
      <c r="GK66" s="334"/>
      <c r="GL66" s="334"/>
      <c r="GM66" s="334"/>
      <c r="GN66" s="334"/>
      <c r="GO66" s="334"/>
      <c r="GP66" s="334"/>
      <c r="GQ66" s="334"/>
      <c r="GR66" s="334"/>
      <c r="GS66" s="334"/>
      <c r="GT66" s="334"/>
      <c r="GU66" s="334"/>
      <c r="GV66" s="334"/>
      <c r="GW66" s="334"/>
      <c r="GX66" s="334"/>
      <c r="GY66" s="334"/>
      <c r="GZ66" s="334"/>
      <c r="HA66" s="334"/>
      <c r="HB66" s="334"/>
      <c r="HC66" s="334"/>
      <c r="HD66" s="334"/>
      <c r="HE66" s="334"/>
      <c r="HF66" s="334"/>
      <c r="HG66" s="334"/>
      <c r="HH66" s="334"/>
      <c r="HI66" s="334"/>
      <c r="HJ66" s="334"/>
      <c r="HK66" s="334"/>
      <c r="HL66" s="334"/>
      <c r="HM66" s="334"/>
      <c r="HN66" s="334"/>
      <c r="HO66" s="334"/>
      <c r="HP66" s="334"/>
      <c r="HQ66" s="334"/>
      <c r="HR66" s="334"/>
      <c r="HS66" s="334"/>
      <c r="HT66" s="334"/>
      <c r="HU66" s="334"/>
      <c r="HV66" s="334"/>
      <c r="HW66" s="334"/>
      <c r="HX66" s="334"/>
      <c r="HY66" s="334"/>
      <c r="HZ66" s="334"/>
      <c r="IA66" s="334"/>
      <c r="IB66" s="334"/>
      <c r="IC66" s="334"/>
      <c r="ID66" s="334"/>
      <c r="IE66" s="334"/>
      <c r="IF66" s="334"/>
      <c r="IG66" s="334"/>
      <c r="IH66" s="334"/>
      <c r="II66" s="334"/>
      <c r="IJ66" s="334"/>
      <c r="IK66" s="334"/>
      <c r="IL66" s="334"/>
      <c r="IM66" s="334"/>
      <c r="IN66" s="334"/>
      <c r="IO66" s="334"/>
      <c r="IP66" s="334"/>
      <c r="IQ66" s="334"/>
      <c r="IR66" s="334"/>
      <c r="IS66" s="334"/>
      <c r="IT66" s="334"/>
      <c r="IU66" s="334"/>
    </row>
    <row r="67" s="32" customFormat="1" ht="24" customHeight="1" spans="1:255">
      <c r="A67" s="334"/>
      <c r="B67" s="334"/>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c r="BD67" s="334"/>
      <c r="BE67" s="334"/>
      <c r="BF67" s="334"/>
      <c r="BG67" s="334"/>
      <c r="BH67" s="334"/>
      <c r="BI67" s="334"/>
      <c r="BJ67" s="334"/>
      <c r="BK67" s="334"/>
      <c r="BL67" s="334"/>
      <c r="BM67" s="334"/>
      <c r="BN67" s="334"/>
      <c r="BO67" s="334"/>
      <c r="BP67" s="334"/>
      <c r="BQ67" s="334"/>
      <c r="BR67" s="334"/>
      <c r="BS67" s="334"/>
      <c r="BT67" s="334"/>
      <c r="BU67" s="334"/>
      <c r="BV67" s="334"/>
      <c r="BW67" s="334"/>
      <c r="BX67" s="334"/>
      <c r="BY67" s="334"/>
      <c r="BZ67" s="334"/>
      <c r="CA67" s="334"/>
      <c r="CB67" s="334"/>
      <c r="CC67" s="334"/>
      <c r="CD67" s="334"/>
      <c r="CE67" s="334"/>
      <c r="CF67" s="334"/>
      <c r="CG67" s="334"/>
      <c r="CH67" s="334"/>
      <c r="CI67" s="334"/>
      <c r="CJ67" s="334"/>
      <c r="CK67" s="334"/>
      <c r="CL67" s="334"/>
      <c r="CM67" s="334"/>
      <c r="CN67" s="334"/>
      <c r="CO67" s="334"/>
      <c r="CP67" s="334"/>
      <c r="CQ67" s="334"/>
      <c r="CR67" s="334"/>
      <c r="CS67" s="334"/>
      <c r="CT67" s="334"/>
      <c r="CU67" s="334"/>
      <c r="CV67" s="334"/>
      <c r="CW67" s="334"/>
      <c r="CX67" s="334"/>
      <c r="CY67" s="334"/>
      <c r="CZ67" s="334"/>
      <c r="DA67" s="334"/>
      <c r="DB67" s="334"/>
      <c r="DC67" s="334"/>
      <c r="DD67" s="334"/>
      <c r="DE67" s="334"/>
      <c r="DF67" s="334"/>
      <c r="DG67" s="334"/>
      <c r="DH67" s="334"/>
      <c r="DI67" s="334"/>
      <c r="DJ67" s="334"/>
      <c r="DK67" s="334"/>
      <c r="DL67" s="334"/>
      <c r="DM67" s="334"/>
      <c r="DN67" s="334"/>
      <c r="DO67" s="334"/>
      <c r="DP67" s="334"/>
      <c r="DQ67" s="334"/>
      <c r="DR67" s="334"/>
      <c r="DS67" s="334"/>
      <c r="DT67" s="334"/>
      <c r="DU67" s="334"/>
      <c r="DV67" s="334"/>
      <c r="DW67" s="334"/>
      <c r="DX67" s="334"/>
      <c r="DY67" s="334"/>
      <c r="DZ67" s="334"/>
      <c r="EA67" s="334"/>
      <c r="EB67" s="334"/>
      <c r="EC67" s="334"/>
      <c r="ED67" s="334"/>
      <c r="EE67" s="334"/>
      <c r="EF67" s="334"/>
      <c r="EG67" s="334"/>
      <c r="EH67" s="334"/>
      <c r="EI67" s="334"/>
      <c r="EJ67" s="334"/>
      <c r="EK67" s="334"/>
      <c r="EL67" s="334"/>
      <c r="EM67" s="334"/>
      <c r="EN67" s="334"/>
      <c r="EO67" s="334"/>
      <c r="EP67" s="334"/>
      <c r="EQ67" s="334"/>
      <c r="ER67" s="334"/>
      <c r="ES67" s="334"/>
      <c r="ET67" s="334"/>
      <c r="EU67" s="334"/>
      <c r="EV67" s="334"/>
      <c r="EW67" s="334"/>
      <c r="EX67" s="334"/>
      <c r="EY67" s="334"/>
      <c r="EZ67" s="334"/>
      <c r="FA67" s="334"/>
      <c r="FB67" s="334"/>
      <c r="FC67" s="334"/>
      <c r="FD67" s="334"/>
      <c r="FE67" s="334"/>
      <c r="FF67" s="334"/>
      <c r="FG67" s="334"/>
      <c r="FH67" s="334"/>
      <c r="FI67" s="334"/>
      <c r="FJ67" s="334"/>
      <c r="FK67" s="334"/>
      <c r="FL67" s="334"/>
      <c r="FM67" s="334"/>
      <c r="FN67" s="334"/>
      <c r="FO67" s="334"/>
      <c r="FP67" s="334"/>
      <c r="FQ67" s="334"/>
      <c r="FR67" s="334"/>
      <c r="FS67" s="334"/>
      <c r="FT67" s="334"/>
      <c r="FU67" s="334"/>
      <c r="FV67" s="334"/>
      <c r="FW67" s="334"/>
      <c r="FX67" s="334"/>
      <c r="FY67" s="334"/>
      <c r="FZ67" s="334"/>
      <c r="GA67" s="334"/>
      <c r="GB67" s="334"/>
      <c r="GC67" s="334"/>
      <c r="GD67" s="334"/>
      <c r="GE67" s="334"/>
      <c r="GF67" s="334"/>
      <c r="GG67" s="334"/>
      <c r="GH67" s="334"/>
      <c r="GI67" s="334"/>
      <c r="GJ67" s="334"/>
      <c r="GK67" s="334"/>
      <c r="GL67" s="334"/>
      <c r="GM67" s="334"/>
      <c r="GN67" s="334"/>
      <c r="GO67" s="334"/>
      <c r="GP67" s="334"/>
      <c r="GQ67" s="334"/>
      <c r="GR67" s="334"/>
      <c r="GS67" s="334"/>
      <c r="GT67" s="334"/>
      <c r="GU67" s="334"/>
      <c r="GV67" s="334"/>
      <c r="GW67" s="334"/>
      <c r="GX67" s="334"/>
      <c r="GY67" s="334"/>
      <c r="GZ67" s="334"/>
      <c r="HA67" s="334"/>
      <c r="HB67" s="334"/>
      <c r="HC67" s="334"/>
      <c r="HD67" s="334"/>
      <c r="HE67" s="334"/>
      <c r="HF67" s="334"/>
      <c r="HG67" s="334"/>
      <c r="HH67" s="334"/>
      <c r="HI67" s="334"/>
      <c r="HJ67" s="334"/>
      <c r="HK67" s="334"/>
      <c r="HL67" s="334"/>
      <c r="HM67" s="334"/>
      <c r="HN67" s="334"/>
      <c r="HO67" s="334"/>
      <c r="HP67" s="334"/>
      <c r="HQ67" s="334"/>
      <c r="HR67" s="334"/>
      <c r="HS67" s="334"/>
      <c r="HT67" s="334"/>
      <c r="HU67" s="334"/>
      <c r="HV67" s="334"/>
      <c r="HW67" s="334"/>
      <c r="HX67" s="334"/>
      <c r="HY67" s="334"/>
      <c r="HZ67" s="334"/>
      <c r="IA67" s="334"/>
      <c r="IB67" s="334"/>
      <c r="IC67" s="334"/>
      <c r="ID67" s="334"/>
      <c r="IE67" s="334"/>
      <c r="IF67" s="334"/>
      <c r="IG67" s="334"/>
      <c r="IH67" s="334"/>
      <c r="II67" s="334"/>
      <c r="IJ67" s="334"/>
      <c r="IK67" s="334"/>
      <c r="IL67" s="334"/>
      <c r="IM67" s="334"/>
      <c r="IN67" s="334"/>
      <c r="IO67" s="334"/>
      <c r="IP67" s="334"/>
      <c r="IQ67" s="334"/>
      <c r="IR67" s="334"/>
      <c r="IS67" s="334"/>
      <c r="IT67" s="334"/>
      <c r="IU67" s="334"/>
    </row>
    <row r="68" s="32" customFormat="1" ht="24" customHeight="1" spans="1:255">
      <c r="A68" s="334"/>
      <c r="B68" s="334"/>
      <c r="C68" s="334"/>
      <c r="D68" s="334"/>
      <c r="E68" s="334"/>
      <c r="F68" s="334"/>
      <c r="G68" s="334"/>
      <c r="H68" s="334"/>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4"/>
      <c r="BM68" s="334"/>
      <c r="BN68" s="334"/>
      <c r="BO68" s="334"/>
      <c r="BP68" s="334"/>
      <c r="BQ68" s="334"/>
      <c r="BR68" s="334"/>
      <c r="BS68" s="334"/>
      <c r="BT68" s="334"/>
      <c r="BU68" s="334"/>
      <c r="BV68" s="334"/>
      <c r="BW68" s="334"/>
      <c r="BX68" s="334"/>
      <c r="BY68" s="334"/>
      <c r="BZ68" s="334"/>
      <c r="CA68" s="334"/>
      <c r="CB68" s="334"/>
      <c r="CC68" s="334"/>
      <c r="CD68" s="334"/>
      <c r="CE68" s="334"/>
      <c r="CF68" s="334"/>
      <c r="CG68" s="334"/>
      <c r="CH68" s="334"/>
      <c r="CI68" s="334"/>
      <c r="CJ68" s="334"/>
      <c r="CK68" s="334"/>
      <c r="CL68" s="334"/>
      <c r="CM68" s="334"/>
      <c r="CN68" s="334"/>
      <c r="CO68" s="334"/>
      <c r="CP68" s="334"/>
      <c r="CQ68" s="334"/>
      <c r="CR68" s="334"/>
      <c r="CS68" s="334"/>
      <c r="CT68" s="334"/>
      <c r="CU68" s="334"/>
      <c r="CV68" s="334"/>
      <c r="CW68" s="334"/>
      <c r="CX68" s="334"/>
      <c r="CY68" s="334"/>
      <c r="CZ68" s="334"/>
      <c r="DA68" s="334"/>
      <c r="DB68" s="334"/>
      <c r="DC68" s="334"/>
      <c r="DD68" s="334"/>
      <c r="DE68" s="334"/>
      <c r="DF68" s="334"/>
      <c r="DG68" s="334"/>
      <c r="DH68" s="334"/>
      <c r="DI68" s="334"/>
      <c r="DJ68" s="334"/>
      <c r="DK68" s="334"/>
      <c r="DL68" s="334"/>
      <c r="DM68" s="334"/>
      <c r="DN68" s="334"/>
      <c r="DO68" s="334"/>
      <c r="DP68" s="334"/>
      <c r="DQ68" s="334"/>
      <c r="DR68" s="334"/>
      <c r="DS68" s="334"/>
      <c r="DT68" s="334"/>
      <c r="DU68" s="334"/>
      <c r="DV68" s="334"/>
      <c r="DW68" s="334"/>
      <c r="DX68" s="334"/>
      <c r="DY68" s="334"/>
      <c r="DZ68" s="334"/>
      <c r="EA68" s="334"/>
      <c r="EB68" s="334"/>
      <c r="EC68" s="334"/>
      <c r="ED68" s="334"/>
      <c r="EE68" s="334"/>
      <c r="EF68" s="334"/>
      <c r="EG68" s="334"/>
      <c r="EH68" s="334"/>
      <c r="EI68" s="334"/>
      <c r="EJ68" s="334"/>
      <c r="EK68" s="334"/>
      <c r="EL68" s="334"/>
      <c r="EM68" s="334"/>
      <c r="EN68" s="334"/>
      <c r="EO68" s="334"/>
      <c r="EP68" s="334"/>
      <c r="EQ68" s="334"/>
      <c r="ER68" s="334"/>
      <c r="ES68" s="334"/>
      <c r="ET68" s="334"/>
      <c r="EU68" s="334"/>
      <c r="EV68" s="334"/>
      <c r="EW68" s="334"/>
      <c r="EX68" s="334"/>
      <c r="EY68" s="334"/>
      <c r="EZ68" s="334"/>
      <c r="FA68" s="334"/>
      <c r="FB68" s="334"/>
      <c r="FC68" s="334"/>
      <c r="FD68" s="334"/>
      <c r="FE68" s="334"/>
      <c r="FF68" s="334"/>
      <c r="FG68" s="334"/>
      <c r="FH68" s="334"/>
      <c r="FI68" s="334"/>
      <c r="FJ68" s="334"/>
      <c r="FK68" s="334"/>
      <c r="FL68" s="334"/>
      <c r="FM68" s="334"/>
      <c r="FN68" s="334"/>
      <c r="FO68" s="334"/>
      <c r="FP68" s="334"/>
      <c r="FQ68" s="334"/>
      <c r="FR68" s="334"/>
      <c r="FS68" s="334"/>
      <c r="FT68" s="334"/>
      <c r="FU68" s="334"/>
      <c r="FV68" s="334"/>
      <c r="FW68" s="334"/>
      <c r="FX68" s="334"/>
      <c r="FY68" s="334"/>
      <c r="FZ68" s="334"/>
      <c r="GA68" s="334"/>
      <c r="GB68" s="334"/>
      <c r="GC68" s="334"/>
      <c r="GD68" s="334"/>
      <c r="GE68" s="334"/>
      <c r="GF68" s="334"/>
      <c r="GG68" s="334"/>
      <c r="GH68" s="334"/>
      <c r="GI68" s="334"/>
      <c r="GJ68" s="334"/>
      <c r="GK68" s="334"/>
      <c r="GL68" s="334"/>
      <c r="GM68" s="334"/>
      <c r="GN68" s="334"/>
      <c r="GO68" s="334"/>
      <c r="GP68" s="334"/>
      <c r="GQ68" s="334"/>
      <c r="GR68" s="334"/>
      <c r="GS68" s="334"/>
      <c r="GT68" s="334"/>
      <c r="GU68" s="334"/>
      <c r="GV68" s="334"/>
      <c r="GW68" s="334"/>
      <c r="GX68" s="334"/>
      <c r="GY68" s="334"/>
      <c r="GZ68" s="334"/>
      <c r="HA68" s="334"/>
      <c r="HB68" s="334"/>
      <c r="HC68" s="334"/>
      <c r="HD68" s="334"/>
      <c r="HE68" s="334"/>
      <c r="HF68" s="334"/>
      <c r="HG68" s="334"/>
      <c r="HH68" s="334"/>
      <c r="HI68" s="334"/>
      <c r="HJ68" s="334"/>
      <c r="HK68" s="334"/>
      <c r="HL68" s="334"/>
      <c r="HM68" s="334"/>
      <c r="HN68" s="334"/>
      <c r="HO68" s="334"/>
      <c r="HP68" s="334"/>
      <c r="HQ68" s="334"/>
      <c r="HR68" s="334"/>
      <c r="HS68" s="334"/>
      <c r="HT68" s="334"/>
      <c r="HU68" s="334"/>
      <c r="HV68" s="334"/>
      <c r="HW68" s="334"/>
      <c r="HX68" s="334"/>
      <c r="HY68" s="334"/>
      <c r="HZ68" s="334"/>
      <c r="IA68" s="334"/>
      <c r="IB68" s="334"/>
      <c r="IC68" s="334"/>
      <c r="ID68" s="334"/>
      <c r="IE68" s="334"/>
      <c r="IF68" s="334"/>
      <c r="IG68" s="334"/>
      <c r="IH68" s="334"/>
      <c r="II68" s="334"/>
      <c r="IJ68" s="334"/>
      <c r="IK68" s="334"/>
      <c r="IL68" s="334"/>
      <c r="IM68" s="334"/>
      <c r="IN68" s="334"/>
      <c r="IO68" s="334"/>
      <c r="IP68" s="334"/>
      <c r="IQ68" s="334"/>
      <c r="IR68" s="334"/>
      <c r="IS68" s="334"/>
      <c r="IT68" s="334"/>
      <c r="IU68" s="334"/>
    </row>
    <row r="69" s="32" customFormat="1" ht="24" customHeight="1" spans="1:255">
      <c r="A69" s="334"/>
      <c r="B69" s="334"/>
      <c r="C69" s="334"/>
      <c r="D69" s="334"/>
      <c r="E69" s="334"/>
      <c r="F69" s="334"/>
      <c r="G69" s="334"/>
      <c r="H69" s="334"/>
      <c r="I69" s="334"/>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c r="BI69" s="334"/>
      <c r="BJ69" s="334"/>
      <c r="BK69" s="334"/>
      <c r="BL69" s="334"/>
      <c r="BM69" s="334"/>
      <c r="BN69" s="334"/>
      <c r="BO69" s="334"/>
      <c r="BP69" s="334"/>
      <c r="BQ69" s="334"/>
      <c r="BR69" s="334"/>
      <c r="BS69" s="334"/>
      <c r="BT69" s="334"/>
      <c r="BU69" s="334"/>
      <c r="BV69" s="334"/>
      <c r="BW69" s="334"/>
      <c r="BX69" s="334"/>
      <c r="BY69" s="334"/>
      <c r="BZ69" s="334"/>
      <c r="CA69" s="334"/>
      <c r="CB69" s="334"/>
      <c r="CC69" s="334"/>
      <c r="CD69" s="334"/>
      <c r="CE69" s="334"/>
      <c r="CF69" s="334"/>
      <c r="CG69" s="334"/>
      <c r="CH69" s="334"/>
      <c r="CI69" s="334"/>
      <c r="CJ69" s="334"/>
      <c r="CK69" s="334"/>
      <c r="CL69" s="334"/>
      <c r="CM69" s="334"/>
      <c r="CN69" s="334"/>
      <c r="CO69" s="334"/>
      <c r="CP69" s="334"/>
      <c r="CQ69" s="334"/>
      <c r="CR69" s="334"/>
      <c r="CS69" s="334"/>
      <c r="CT69" s="334"/>
      <c r="CU69" s="334"/>
      <c r="CV69" s="334"/>
      <c r="CW69" s="334"/>
      <c r="CX69" s="334"/>
      <c r="CY69" s="334"/>
      <c r="CZ69" s="334"/>
      <c r="DA69" s="334"/>
      <c r="DB69" s="334"/>
      <c r="DC69" s="334"/>
      <c r="DD69" s="334"/>
      <c r="DE69" s="334"/>
      <c r="DF69" s="334"/>
      <c r="DG69" s="334"/>
      <c r="DH69" s="334"/>
      <c r="DI69" s="334"/>
      <c r="DJ69" s="334"/>
      <c r="DK69" s="334"/>
      <c r="DL69" s="334"/>
      <c r="DM69" s="334"/>
      <c r="DN69" s="334"/>
      <c r="DO69" s="334"/>
      <c r="DP69" s="334"/>
      <c r="DQ69" s="334"/>
      <c r="DR69" s="334"/>
      <c r="DS69" s="334"/>
      <c r="DT69" s="334"/>
      <c r="DU69" s="334"/>
      <c r="DV69" s="334"/>
      <c r="DW69" s="334"/>
      <c r="DX69" s="334"/>
      <c r="DY69" s="334"/>
      <c r="DZ69" s="334"/>
      <c r="EA69" s="334"/>
      <c r="EB69" s="334"/>
      <c r="EC69" s="334"/>
      <c r="ED69" s="334"/>
      <c r="EE69" s="334"/>
      <c r="EF69" s="334"/>
      <c r="EG69" s="334"/>
      <c r="EH69" s="334"/>
      <c r="EI69" s="334"/>
      <c r="EJ69" s="334"/>
      <c r="EK69" s="334"/>
      <c r="EL69" s="334"/>
      <c r="EM69" s="334"/>
      <c r="EN69" s="334"/>
      <c r="EO69" s="334"/>
      <c r="EP69" s="334"/>
      <c r="EQ69" s="334"/>
      <c r="ER69" s="334"/>
      <c r="ES69" s="334"/>
      <c r="ET69" s="334"/>
      <c r="EU69" s="334"/>
      <c r="EV69" s="334"/>
      <c r="EW69" s="334"/>
      <c r="EX69" s="334"/>
      <c r="EY69" s="334"/>
      <c r="EZ69" s="334"/>
      <c r="FA69" s="334"/>
      <c r="FB69" s="334"/>
      <c r="FC69" s="334"/>
      <c r="FD69" s="334"/>
      <c r="FE69" s="334"/>
      <c r="FF69" s="334"/>
      <c r="FG69" s="334"/>
      <c r="FH69" s="334"/>
      <c r="FI69" s="334"/>
      <c r="FJ69" s="334"/>
      <c r="FK69" s="334"/>
      <c r="FL69" s="334"/>
      <c r="FM69" s="334"/>
      <c r="FN69" s="334"/>
      <c r="FO69" s="334"/>
      <c r="FP69" s="334"/>
      <c r="FQ69" s="334"/>
      <c r="FR69" s="334"/>
      <c r="FS69" s="334"/>
      <c r="FT69" s="334"/>
      <c r="FU69" s="334"/>
      <c r="FV69" s="334"/>
      <c r="FW69" s="334"/>
      <c r="FX69" s="334"/>
      <c r="FY69" s="334"/>
      <c r="FZ69" s="334"/>
      <c r="GA69" s="334"/>
      <c r="GB69" s="334"/>
      <c r="GC69" s="334"/>
      <c r="GD69" s="334"/>
      <c r="GE69" s="334"/>
      <c r="GF69" s="334"/>
      <c r="GG69" s="334"/>
      <c r="GH69" s="334"/>
      <c r="GI69" s="334"/>
      <c r="GJ69" s="334"/>
      <c r="GK69" s="334"/>
      <c r="GL69" s="334"/>
      <c r="GM69" s="334"/>
      <c r="GN69" s="334"/>
      <c r="GO69" s="334"/>
      <c r="GP69" s="334"/>
      <c r="GQ69" s="334"/>
      <c r="GR69" s="334"/>
      <c r="GS69" s="334"/>
      <c r="GT69" s="334"/>
      <c r="GU69" s="334"/>
      <c r="GV69" s="334"/>
      <c r="GW69" s="334"/>
      <c r="GX69" s="334"/>
      <c r="GY69" s="334"/>
      <c r="GZ69" s="334"/>
      <c r="HA69" s="334"/>
      <c r="HB69" s="334"/>
      <c r="HC69" s="334"/>
      <c r="HD69" s="334"/>
      <c r="HE69" s="334"/>
      <c r="HF69" s="334"/>
      <c r="HG69" s="334"/>
      <c r="HH69" s="334"/>
      <c r="HI69" s="334"/>
      <c r="HJ69" s="334"/>
      <c r="HK69" s="334"/>
      <c r="HL69" s="334"/>
      <c r="HM69" s="334"/>
      <c r="HN69" s="334"/>
      <c r="HO69" s="334"/>
      <c r="HP69" s="334"/>
      <c r="HQ69" s="334"/>
      <c r="HR69" s="334"/>
      <c r="HS69" s="334"/>
      <c r="HT69" s="334"/>
      <c r="HU69" s="334"/>
      <c r="HV69" s="334"/>
      <c r="HW69" s="334"/>
      <c r="HX69" s="334"/>
      <c r="HY69" s="334"/>
      <c r="HZ69" s="334"/>
      <c r="IA69" s="334"/>
      <c r="IB69" s="334"/>
      <c r="IC69" s="334"/>
      <c r="ID69" s="334"/>
      <c r="IE69" s="334"/>
      <c r="IF69" s="334"/>
      <c r="IG69" s="334"/>
      <c r="IH69" s="334"/>
      <c r="II69" s="334"/>
      <c r="IJ69" s="334"/>
      <c r="IK69" s="334"/>
      <c r="IL69" s="334"/>
      <c r="IM69" s="334"/>
      <c r="IN69" s="334"/>
      <c r="IO69" s="334"/>
      <c r="IP69" s="334"/>
      <c r="IQ69" s="334"/>
      <c r="IR69" s="334"/>
      <c r="IS69" s="334"/>
      <c r="IT69" s="334"/>
      <c r="IU69" s="334"/>
    </row>
    <row r="70" s="32" customFormat="1" ht="24" customHeight="1" spans="1:255">
      <c r="A70" s="334"/>
      <c r="B70" s="334"/>
      <c r="C70" s="334"/>
      <c r="D70" s="334"/>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4"/>
      <c r="BR70" s="334"/>
      <c r="BS70" s="334"/>
      <c r="BT70" s="334"/>
      <c r="BU70" s="334"/>
      <c r="BV70" s="334"/>
      <c r="BW70" s="334"/>
      <c r="BX70" s="334"/>
      <c r="BY70" s="334"/>
      <c r="BZ70" s="334"/>
      <c r="CA70" s="334"/>
      <c r="CB70" s="334"/>
      <c r="CC70" s="334"/>
      <c r="CD70" s="334"/>
      <c r="CE70" s="334"/>
      <c r="CF70" s="334"/>
      <c r="CG70" s="334"/>
      <c r="CH70" s="334"/>
      <c r="CI70" s="334"/>
      <c r="CJ70" s="334"/>
      <c r="CK70" s="334"/>
      <c r="CL70" s="334"/>
      <c r="CM70" s="334"/>
      <c r="CN70" s="334"/>
      <c r="CO70" s="334"/>
      <c r="CP70" s="334"/>
      <c r="CQ70" s="334"/>
      <c r="CR70" s="334"/>
      <c r="CS70" s="334"/>
      <c r="CT70" s="334"/>
      <c r="CU70" s="334"/>
      <c r="CV70" s="334"/>
      <c r="CW70" s="334"/>
      <c r="CX70" s="334"/>
      <c r="CY70" s="334"/>
      <c r="CZ70" s="334"/>
      <c r="DA70" s="334"/>
      <c r="DB70" s="334"/>
      <c r="DC70" s="334"/>
      <c r="DD70" s="334"/>
      <c r="DE70" s="334"/>
      <c r="DF70" s="334"/>
      <c r="DG70" s="334"/>
      <c r="DH70" s="334"/>
      <c r="DI70" s="334"/>
      <c r="DJ70" s="334"/>
      <c r="DK70" s="334"/>
      <c r="DL70" s="334"/>
      <c r="DM70" s="334"/>
      <c r="DN70" s="334"/>
      <c r="DO70" s="334"/>
      <c r="DP70" s="334"/>
      <c r="DQ70" s="334"/>
      <c r="DR70" s="334"/>
      <c r="DS70" s="334"/>
      <c r="DT70" s="334"/>
      <c r="DU70" s="334"/>
      <c r="DV70" s="334"/>
      <c r="DW70" s="334"/>
      <c r="DX70" s="334"/>
      <c r="DY70" s="334"/>
      <c r="DZ70" s="334"/>
      <c r="EA70" s="334"/>
      <c r="EB70" s="334"/>
      <c r="EC70" s="334"/>
      <c r="ED70" s="334"/>
      <c r="EE70" s="334"/>
      <c r="EF70" s="334"/>
      <c r="EG70" s="334"/>
      <c r="EH70" s="334"/>
      <c r="EI70" s="334"/>
      <c r="EJ70" s="334"/>
      <c r="EK70" s="334"/>
      <c r="EL70" s="334"/>
      <c r="EM70" s="334"/>
      <c r="EN70" s="334"/>
      <c r="EO70" s="334"/>
      <c r="EP70" s="334"/>
      <c r="EQ70" s="334"/>
      <c r="ER70" s="334"/>
      <c r="ES70" s="334"/>
      <c r="ET70" s="334"/>
      <c r="EU70" s="334"/>
      <c r="EV70" s="334"/>
      <c r="EW70" s="334"/>
      <c r="EX70" s="334"/>
      <c r="EY70" s="334"/>
      <c r="EZ70" s="334"/>
      <c r="FA70" s="334"/>
      <c r="FB70" s="334"/>
      <c r="FC70" s="334"/>
      <c r="FD70" s="334"/>
      <c r="FE70" s="334"/>
      <c r="FF70" s="334"/>
      <c r="FG70" s="334"/>
      <c r="FH70" s="334"/>
      <c r="FI70" s="334"/>
      <c r="FJ70" s="334"/>
      <c r="FK70" s="334"/>
      <c r="FL70" s="334"/>
      <c r="FM70" s="334"/>
      <c r="FN70" s="334"/>
      <c r="FO70" s="334"/>
      <c r="FP70" s="334"/>
      <c r="FQ70" s="334"/>
      <c r="FR70" s="334"/>
      <c r="FS70" s="334"/>
      <c r="FT70" s="334"/>
      <c r="FU70" s="334"/>
      <c r="FV70" s="334"/>
      <c r="FW70" s="334"/>
      <c r="FX70" s="334"/>
      <c r="FY70" s="334"/>
      <c r="FZ70" s="334"/>
      <c r="GA70" s="334"/>
      <c r="GB70" s="334"/>
      <c r="GC70" s="334"/>
      <c r="GD70" s="334"/>
      <c r="GE70" s="334"/>
      <c r="GF70" s="334"/>
      <c r="GG70" s="334"/>
      <c r="GH70" s="334"/>
      <c r="GI70" s="334"/>
      <c r="GJ70" s="334"/>
      <c r="GK70" s="334"/>
      <c r="GL70" s="334"/>
      <c r="GM70" s="334"/>
      <c r="GN70" s="334"/>
      <c r="GO70" s="334"/>
      <c r="GP70" s="334"/>
      <c r="GQ70" s="334"/>
      <c r="GR70" s="334"/>
      <c r="GS70" s="334"/>
      <c r="GT70" s="334"/>
      <c r="GU70" s="334"/>
      <c r="GV70" s="334"/>
      <c r="GW70" s="334"/>
      <c r="GX70" s="334"/>
      <c r="GY70" s="334"/>
      <c r="GZ70" s="334"/>
      <c r="HA70" s="334"/>
      <c r="HB70" s="334"/>
      <c r="HC70" s="334"/>
      <c r="HD70" s="334"/>
      <c r="HE70" s="334"/>
      <c r="HF70" s="334"/>
      <c r="HG70" s="334"/>
      <c r="HH70" s="334"/>
      <c r="HI70" s="334"/>
      <c r="HJ70" s="334"/>
      <c r="HK70" s="334"/>
      <c r="HL70" s="334"/>
      <c r="HM70" s="334"/>
      <c r="HN70" s="334"/>
      <c r="HO70" s="334"/>
      <c r="HP70" s="334"/>
      <c r="HQ70" s="334"/>
      <c r="HR70" s="334"/>
      <c r="HS70" s="334"/>
      <c r="HT70" s="334"/>
      <c r="HU70" s="334"/>
      <c r="HV70" s="334"/>
      <c r="HW70" s="334"/>
      <c r="HX70" s="334"/>
      <c r="HY70" s="334"/>
      <c r="HZ70" s="334"/>
      <c r="IA70" s="334"/>
      <c r="IB70" s="334"/>
      <c r="IC70" s="334"/>
      <c r="ID70" s="334"/>
      <c r="IE70" s="334"/>
      <c r="IF70" s="334"/>
      <c r="IG70" s="334"/>
      <c r="IH70" s="334"/>
      <c r="II70" s="334"/>
      <c r="IJ70" s="334"/>
      <c r="IK70" s="334"/>
      <c r="IL70" s="334"/>
      <c r="IM70" s="334"/>
      <c r="IN70" s="334"/>
      <c r="IO70" s="334"/>
      <c r="IP70" s="334"/>
      <c r="IQ70" s="334"/>
      <c r="IR70" s="334"/>
      <c r="IS70" s="334"/>
      <c r="IT70" s="334"/>
      <c r="IU70" s="334"/>
    </row>
    <row r="71" s="32" customFormat="1" ht="24" customHeight="1" spans="1:255">
      <c r="A71" s="334"/>
      <c r="B71" s="334"/>
      <c r="C71" s="334"/>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4"/>
      <c r="BR71" s="334"/>
      <c r="BS71" s="334"/>
      <c r="BT71" s="334"/>
      <c r="BU71" s="334"/>
      <c r="BV71" s="334"/>
      <c r="BW71" s="334"/>
      <c r="BX71" s="334"/>
      <c r="BY71" s="334"/>
      <c r="BZ71" s="334"/>
      <c r="CA71" s="334"/>
      <c r="CB71" s="334"/>
      <c r="CC71" s="334"/>
      <c r="CD71" s="334"/>
      <c r="CE71" s="334"/>
      <c r="CF71" s="334"/>
      <c r="CG71" s="334"/>
      <c r="CH71" s="334"/>
      <c r="CI71" s="334"/>
      <c r="CJ71" s="334"/>
      <c r="CK71" s="334"/>
      <c r="CL71" s="334"/>
      <c r="CM71" s="334"/>
      <c r="CN71" s="334"/>
      <c r="CO71" s="334"/>
      <c r="CP71" s="334"/>
      <c r="CQ71" s="334"/>
      <c r="CR71" s="334"/>
      <c r="CS71" s="334"/>
      <c r="CT71" s="334"/>
      <c r="CU71" s="334"/>
      <c r="CV71" s="334"/>
      <c r="CW71" s="334"/>
      <c r="CX71" s="334"/>
      <c r="CY71" s="334"/>
      <c r="CZ71" s="334"/>
      <c r="DA71" s="334"/>
      <c r="DB71" s="334"/>
      <c r="DC71" s="334"/>
      <c r="DD71" s="334"/>
      <c r="DE71" s="334"/>
      <c r="DF71" s="334"/>
      <c r="DG71" s="334"/>
      <c r="DH71" s="334"/>
      <c r="DI71" s="334"/>
      <c r="DJ71" s="334"/>
      <c r="DK71" s="334"/>
      <c r="DL71" s="334"/>
      <c r="DM71" s="334"/>
      <c r="DN71" s="334"/>
      <c r="DO71" s="334"/>
      <c r="DP71" s="334"/>
      <c r="DQ71" s="334"/>
      <c r="DR71" s="334"/>
      <c r="DS71" s="334"/>
      <c r="DT71" s="334"/>
      <c r="DU71" s="334"/>
      <c r="DV71" s="334"/>
      <c r="DW71" s="334"/>
      <c r="DX71" s="334"/>
      <c r="DY71" s="334"/>
      <c r="DZ71" s="334"/>
      <c r="EA71" s="334"/>
      <c r="EB71" s="334"/>
      <c r="EC71" s="334"/>
      <c r="ED71" s="334"/>
      <c r="EE71" s="334"/>
      <c r="EF71" s="334"/>
      <c r="EG71" s="334"/>
      <c r="EH71" s="334"/>
      <c r="EI71" s="334"/>
      <c r="EJ71" s="334"/>
      <c r="EK71" s="334"/>
      <c r="EL71" s="334"/>
      <c r="EM71" s="334"/>
      <c r="EN71" s="334"/>
      <c r="EO71" s="334"/>
      <c r="EP71" s="334"/>
      <c r="EQ71" s="334"/>
      <c r="ER71" s="334"/>
      <c r="ES71" s="334"/>
      <c r="ET71" s="334"/>
      <c r="EU71" s="334"/>
      <c r="EV71" s="334"/>
      <c r="EW71" s="334"/>
      <c r="EX71" s="334"/>
      <c r="EY71" s="334"/>
      <c r="EZ71" s="334"/>
      <c r="FA71" s="334"/>
      <c r="FB71" s="334"/>
      <c r="FC71" s="334"/>
      <c r="FD71" s="334"/>
      <c r="FE71" s="334"/>
      <c r="FF71" s="334"/>
      <c r="FG71" s="334"/>
      <c r="FH71" s="334"/>
      <c r="FI71" s="334"/>
      <c r="FJ71" s="334"/>
      <c r="FK71" s="334"/>
      <c r="FL71" s="334"/>
      <c r="FM71" s="334"/>
      <c r="FN71" s="334"/>
      <c r="FO71" s="334"/>
      <c r="FP71" s="334"/>
      <c r="FQ71" s="334"/>
      <c r="FR71" s="334"/>
      <c r="FS71" s="334"/>
      <c r="FT71" s="334"/>
      <c r="FU71" s="334"/>
      <c r="FV71" s="334"/>
      <c r="FW71" s="334"/>
      <c r="FX71" s="334"/>
      <c r="FY71" s="334"/>
      <c r="FZ71" s="334"/>
      <c r="GA71" s="334"/>
      <c r="GB71" s="334"/>
      <c r="GC71" s="334"/>
      <c r="GD71" s="334"/>
      <c r="GE71" s="334"/>
      <c r="GF71" s="334"/>
      <c r="GG71" s="334"/>
      <c r="GH71" s="334"/>
      <c r="GI71" s="334"/>
      <c r="GJ71" s="334"/>
      <c r="GK71" s="334"/>
      <c r="GL71" s="334"/>
      <c r="GM71" s="334"/>
      <c r="GN71" s="334"/>
      <c r="GO71" s="334"/>
      <c r="GP71" s="334"/>
      <c r="GQ71" s="334"/>
      <c r="GR71" s="334"/>
      <c r="GS71" s="334"/>
      <c r="GT71" s="334"/>
      <c r="GU71" s="334"/>
      <c r="GV71" s="334"/>
      <c r="GW71" s="334"/>
      <c r="GX71" s="334"/>
      <c r="GY71" s="334"/>
      <c r="GZ71" s="334"/>
      <c r="HA71" s="334"/>
      <c r="HB71" s="334"/>
      <c r="HC71" s="334"/>
      <c r="HD71" s="334"/>
      <c r="HE71" s="334"/>
      <c r="HF71" s="334"/>
      <c r="HG71" s="334"/>
      <c r="HH71" s="334"/>
      <c r="HI71" s="334"/>
      <c r="HJ71" s="334"/>
      <c r="HK71" s="334"/>
      <c r="HL71" s="334"/>
      <c r="HM71" s="334"/>
      <c r="HN71" s="334"/>
      <c r="HO71" s="334"/>
      <c r="HP71" s="334"/>
      <c r="HQ71" s="334"/>
      <c r="HR71" s="334"/>
      <c r="HS71" s="334"/>
      <c r="HT71" s="334"/>
      <c r="HU71" s="334"/>
      <c r="HV71" s="334"/>
      <c r="HW71" s="334"/>
      <c r="HX71" s="334"/>
      <c r="HY71" s="334"/>
      <c r="HZ71" s="334"/>
      <c r="IA71" s="334"/>
      <c r="IB71" s="334"/>
      <c r="IC71" s="334"/>
      <c r="ID71" s="334"/>
      <c r="IE71" s="334"/>
      <c r="IF71" s="334"/>
      <c r="IG71" s="334"/>
      <c r="IH71" s="334"/>
      <c r="II71" s="334"/>
      <c r="IJ71" s="334"/>
      <c r="IK71" s="334"/>
      <c r="IL71" s="334"/>
      <c r="IM71" s="334"/>
      <c r="IN71" s="334"/>
      <c r="IO71" s="334"/>
      <c r="IP71" s="334"/>
      <c r="IQ71" s="334"/>
      <c r="IR71" s="334"/>
      <c r="IS71" s="334"/>
      <c r="IT71" s="334"/>
      <c r="IU71" s="334"/>
    </row>
    <row r="72" s="32" customFormat="1" ht="24" customHeight="1" spans="1:255">
      <c r="A72" s="334"/>
      <c r="B72" s="334"/>
      <c r="C72" s="334"/>
      <c r="D72" s="334"/>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4"/>
      <c r="BR72" s="334"/>
      <c r="BS72" s="334"/>
      <c r="BT72" s="334"/>
      <c r="BU72" s="334"/>
      <c r="BV72" s="334"/>
      <c r="BW72" s="334"/>
      <c r="BX72" s="334"/>
      <c r="BY72" s="334"/>
      <c r="BZ72" s="334"/>
      <c r="CA72" s="334"/>
      <c r="CB72" s="334"/>
      <c r="CC72" s="334"/>
      <c r="CD72" s="334"/>
      <c r="CE72" s="334"/>
      <c r="CF72" s="334"/>
      <c r="CG72" s="334"/>
      <c r="CH72" s="334"/>
      <c r="CI72" s="334"/>
      <c r="CJ72" s="334"/>
      <c r="CK72" s="334"/>
      <c r="CL72" s="334"/>
      <c r="CM72" s="334"/>
      <c r="CN72" s="334"/>
      <c r="CO72" s="334"/>
      <c r="CP72" s="334"/>
      <c r="CQ72" s="334"/>
      <c r="CR72" s="334"/>
      <c r="CS72" s="334"/>
      <c r="CT72" s="334"/>
      <c r="CU72" s="334"/>
      <c r="CV72" s="334"/>
      <c r="CW72" s="334"/>
      <c r="CX72" s="334"/>
      <c r="CY72" s="334"/>
      <c r="CZ72" s="334"/>
      <c r="DA72" s="334"/>
      <c r="DB72" s="334"/>
      <c r="DC72" s="334"/>
      <c r="DD72" s="334"/>
      <c r="DE72" s="334"/>
      <c r="DF72" s="334"/>
      <c r="DG72" s="334"/>
      <c r="DH72" s="334"/>
      <c r="DI72" s="334"/>
      <c r="DJ72" s="334"/>
      <c r="DK72" s="334"/>
      <c r="DL72" s="334"/>
      <c r="DM72" s="334"/>
      <c r="DN72" s="334"/>
      <c r="DO72" s="334"/>
      <c r="DP72" s="334"/>
      <c r="DQ72" s="334"/>
      <c r="DR72" s="334"/>
      <c r="DS72" s="334"/>
      <c r="DT72" s="334"/>
      <c r="DU72" s="334"/>
      <c r="DV72" s="334"/>
      <c r="DW72" s="334"/>
      <c r="DX72" s="334"/>
      <c r="DY72" s="334"/>
      <c r="DZ72" s="334"/>
      <c r="EA72" s="334"/>
      <c r="EB72" s="334"/>
      <c r="EC72" s="334"/>
      <c r="ED72" s="334"/>
      <c r="EE72" s="334"/>
      <c r="EF72" s="334"/>
      <c r="EG72" s="334"/>
      <c r="EH72" s="334"/>
      <c r="EI72" s="334"/>
      <c r="EJ72" s="334"/>
      <c r="EK72" s="334"/>
      <c r="EL72" s="334"/>
      <c r="EM72" s="334"/>
      <c r="EN72" s="334"/>
      <c r="EO72" s="334"/>
      <c r="EP72" s="334"/>
      <c r="EQ72" s="334"/>
      <c r="ER72" s="334"/>
      <c r="ES72" s="334"/>
      <c r="ET72" s="334"/>
      <c r="EU72" s="334"/>
      <c r="EV72" s="334"/>
      <c r="EW72" s="334"/>
      <c r="EX72" s="334"/>
      <c r="EY72" s="334"/>
      <c r="EZ72" s="334"/>
      <c r="FA72" s="334"/>
      <c r="FB72" s="334"/>
      <c r="FC72" s="334"/>
      <c r="FD72" s="334"/>
      <c r="FE72" s="334"/>
      <c r="FF72" s="334"/>
      <c r="FG72" s="334"/>
      <c r="FH72" s="334"/>
      <c r="FI72" s="334"/>
      <c r="FJ72" s="334"/>
      <c r="FK72" s="334"/>
      <c r="FL72" s="334"/>
      <c r="FM72" s="334"/>
      <c r="FN72" s="334"/>
      <c r="FO72" s="334"/>
      <c r="FP72" s="334"/>
      <c r="FQ72" s="334"/>
      <c r="FR72" s="334"/>
      <c r="FS72" s="334"/>
      <c r="FT72" s="334"/>
      <c r="FU72" s="334"/>
      <c r="FV72" s="334"/>
      <c r="FW72" s="334"/>
      <c r="FX72" s="334"/>
      <c r="FY72" s="334"/>
      <c r="FZ72" s="334"/>
      <c r="GA72" s="334"/>
      <c r="GB72" s="334"/>
      <c r="GC72" s="334"/>
      <c r="GD72" s="334"/>
      <c r="GE72" s="334"/>
      <c r="GF72" s="334"/>
      <c r="GG72" s="334"/>
      <c r="GH72" s="334"/>
      <c r="GI72" s="334"/>
      <c r="GJ72" s="334"/>
      <c r="GK72" s="334"/>
      <c r="GL72" s="334"/>
      <c r="GM72" s="334"/>
      <c r="GN72" s="334"/>
      <c r="GO72" s="334"/>
      <c r="GP72" s="334"/>
      <c r="GQ72" s="334"/>
      <c r="GR72" s="334"/>
      <c r="GS72" s="334"/>
      <c r="GT72" s="334"/>
      <c r="GU72" s="334"/>
      <c r="GV72" s="334"/>
      <c r="GW72" s="334"/>
      <c r="GX72" s="334"/>
      <c r="GY72" s="334"/>
      <c r="GZ72" s="334"/>
      <c r="HA72" s="334"/>
      <c r="HB72" s="334"/>
      <c r="HC72" s="334"/>
      <c r="HD72" s="334"/>
      <c r="HE72" s="334"/>
      <c r="HF72" s="334"/>
      <c r="HG72" s="334"/>
      <c r="HH72" s="334"/>
      <c r="HI72" s="334"/>
      <c r="HJ72" s="334"/>
      <c r="HK72" s="334"/>
      <c r="HL72" s="334"/>
      <c r="HM72" s="334"/>
      <c r="HN72" s="334"/>
      <c r="HO72" s="334"/>
      <c r="HP72" s="334"/>
      <c r="HQ72" s="334"/>
      <c r="HR72" s="334"/>
      <c r="HS72" s="334"/>
      <c r="HT72" s="334"/>
      <c r="HU72" s="334"/>
      <c r="HV72" s="334"/>
      <c r="HW72" s="334"/>
      <c r="HX72" s="334"/>
      <c r="HY72" s="334"/>
      <c r="HZ72" s="334"/>
      <c r="IA72" s="334"/>
      <c r="IB72" s="334"/>
      <c r="IC72" s="334"/>
      <c r="ID72" s="334"/>
      <c r="IE72" s="334"/>
      <c r="IF72" s="334"/>
      <c r="IG72" s="334"/>
      <c r="IH72" s="334"/>
      <c r="II72" s="334"/>
      <c r="IJ72" s="334"/>
      <c r="IK72" s="334"/>
      <c r="IL72" s="334"/>
      <c r="IM72" s="334"/>
      <c r="IN72" s="334"/>
      <c r="IO72" s="334"/>
      <c r="IP72" s="334"/>
      <c r="IQ72" s="334"/>
      <c r="IR72" s="334"/>
      <c r="IS72" s="334"/>
      <c r="IT72" s="334"/>
      <c r="IU72" s="334"/>
    </row>
    <row r="73" s="32" customFormat="1" ht="24" customHeight="1" spans="1:255">
      <c r="A73" s="334"/>
      <c r="B73" s="334"/>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334"/>
      <c r="BI73" s="334"/>
      <c r="BJ73" s="334"/>
      <c r="BK73" s="334"/>
      <c r="BL73" s="334"/>
      <c r="BM73" s="334"/>
      <c r="BN73" s="334"/>
      <c r="BO73" s="334"/>
      <c r="BP73" s="334"/>
      <c r="BQ73" s="334"/>
      <c r="BR73" s="334"/>
      <c r="BS73" s="334"/>
      <c r="BT73" s="334"/>
      <c r="BU73" s="334"/>
      <c r="BV73" s="334"/>
      <c r="BW73" s="334"/>
      <c r="BX73" s="334"/>
      <c r="BY73" s="334"/>
      <c r="BZ73" s="334"/>
      <c r="CA73" s="334"/>
      <c r="CB73" s="334"/>
      <c r="CC73" s="334"/>
      <c r="CD73" s="334"/>
      <c r="CE73" s="334"/>
      <c r="CF73" s="334"/>
      <c r="CG73" s="334"/>
      <c r="CH73" s="334"/>
      <c r="CI73" s="334"/>
      <c r="CJ73" s="334"/>
      <c r="CK73" s="334"/>
      <c r="CL73" s="334"/>
      <c r="CM73" s="334"/>
      <c r="CN73" s="334"/>
      <c r="CO73" s="334"/>
      <c r="CP73" s="334"/>
      <c r="CQ73" s="334"/>
      <c r="CR73" s="334"/>
      <c r="CS73" s="334"/>
      <c r="CT73" s="334"/>
      <c r="CU73" s="334"/>
      <c r="CV73" s="334"/>
      <c r="CW73" s="334"/>
      <c r="CX73" s="334"/>
      <c r="CY73" s="334"/>
      <c r="CZ73" s="334"/>
      <c r="DA73" s="334"/>
      <c r="DB73" s="334"/>
      <c r="DC73" s="334"/>
      <c r="DD73" s="334"/>
      <c r="DE73" s="334"/>
      <c r="DF73" s="334"/>
      <c r="DG73" s="334"/>
      <c r="DH73" s="334"/>
      <c r="DI73" s="334"/>
      <c r="DJ73" s="334"/>
      <c r="DK73" s="334"/>
      <c r="DL73" s="334"/>
      <c r="DM73" s="334"/>
      <c r="DN73" s="334"/>
      <c r="DO73" s="334"/>
      <c r="DP73" s="334"/>
      <c r="DQ73" s="334"/>
      <c r="DR73" s="334"/>
      <c r="DS73" s="334"/>
      <c r="DT73" s="334"/>
      <c r="DU73" s="334"/>
      <c r="DV73" s="334"/>
      <c r="DW73" s="334"/>
      <c r="DX73" s="334"/>
      <c r="DY73" s="334"/>
      <c r="DZ73" s="334"/>
      <c r="EA73" s="334"/>
      <c r="EB73" s="334"/>
      <c r="EC73" s="334"/>
      <c r="ED73" s="334"/>
      <c r="EE73" s="334"/>
      <c r="EF73" s="334"/>
      <c r="EG73" s="334"/>
      <c r="EH73" s="334"/>
      <c r="EI73" s="334"/>
      <c r="EJ73" s="334"/>
      <c r="EK73" s="334"/>
      <c r="EL73" s="334"/>
      <c r="EM73" s="334"/>
      <c r="EN73" s="334"/>
      <c r="EO73" s="334"/>
      <c r="EP73" s="334"/>
      <c r="EQ73" s="334"/>
      <c r="ER73" s="334"/>
      <c r="ES73" s="334"/>
      <c r="ET73" s="334"/>
      <c r="EU73" s="334"/>
      <c r="EV73" s="334"/>
      <c r="EW73" s="334"/>
      <c r="EX73" s="334"/>
      <c r="EY73" s="334"/>
      <c r="EZ73" s="334"/>
      <c r="FA73" s="334"/>
      <c r="FB73" s="334"/>
      <c r="FC73" s="334"/>
      <c r="FD73" s="334"/>
      <c r="FE73" s="334"/>
      <c r="FF73" s="334"/>
      <c r="FG73" s="334"/>
      <c r="FH73" s="334"/>
      <c r="FI73" s="334"/>
      <c r="FJ73" s="334"/>
      <c r="FK73" s="334"/>
      <c r="FL73" s="334"/>
      <c r="FM73" s="334"/>
      <c r="FN73" s="334"/>
      <c r="FO73" s="334"/>
      <c r="FP73" s="334"/>
      <c r="FQ73" s="334"/>
      <c r="FR73" s="334"/>
      <c r="FS73" s="334"/>
      <c r="FT73" s="334"/>
      <c r="FU73" s="334"/>
      <c r="FV73" s="334"/>
      <c r="FW73" s="334"/>
      <c r="FX73" s="334"/>
      <c r="FY73" s="334"/>
      <c r="FZ73" s="334"/>
      <c r="GA73" s="334"/>
      <c r="GB73" s="334"/>
      <c r="GC73" s="334"/>
      <c r="GD73" s="334"/>
      <c r="GE73" s="334"/>
      <c r="GF73" s="334"/>
      <c r="GG73" s="334"/>
      <c r="GH73" s="334"/>
      <c r="GI73" s="334"/>
      <c r="GJ73" s="334"/>
      <c r="GK73" s="334"/>
      <c r="GL73" s="334"/>
      <c r="GM73" s="334"/>
      <c r="GN73" s="334"/>
      <c r="GO73" s="334"/>
      <c r="GP73" s="334"/>
      <c r="GQ73" s="334"/>
      <c r="GR73" s="334"/>
      <c r="GS73" s="334"/>
      <c r="GT73" s="334"/>
      <c r="GU73" s="334"/>
      <c r="GV73" s="334"/>
      <c r="GW73" s="334"/>
      <c r="GX73" s="334"/>
      <c r="GY73" s="334"/>
      <c r="GZ73" s="334"/>
      <c r="HA73" s="334"/>
      <c r="HB73" s="334"/>
      <c r="HC73" s="334"/>
      <c r="HD73" s="334"/>
      <c r="HE73" s="334"/>
      <c r="HF73" s="334"/>
      <c r="HG73" s="334"/>
      <c r="HH73" s="334"/>
      <c r="HI73" s="334"/>
      <c r="HJ73" s="334"/>
      <c r="HK73" s="334"/>
      <c r="HL73" s="334"/>
      <c r="HM73" s="334"/>
      <c r="HN73" s="334"/>
      <c r="HO73" s="334"/>
      <c r="HP73" s="334"/>
      <c r="HQ73" s="334"/>
      <c r="HR73" s="334"/>
      <c r="HS73" s="334"/>
      <c r="HT73" s="334"/>
      <c r="HU73" s="334"/>
      <c r="HV73" s="334"/>
      <c r="HW73" s="334"/>
      <c r="HX73" s="334"/>
      <c r="HY73" s="334"/>
      <c r="HZ73" s="334"/>
      <c r="IA73" s="334"/>
      <c r="IB73" s="334"/>
      <c r="IC73" s="334"/>
      <c r="ID73" s="334"/>
      <c r="IE73" s="334"/>
      <c r="IF73" s="334"/>
      <c r="IG73" s="334"/>
      <c r="IH73" s="334"/>
      <c r="II73" s="334"/>
      <c r="IJ73" s="334"/>
      <c r="IK73" s="334"/>
      <c r="IL73" s="334"/>
      <c r="IM73" s="334"/>
      <c r="IN73" s="334"/>
      <c r="IO73" s="334"/>
      <c r="IP73" s="334"/>
      <c r="IQ73" s="334"/>
      <c r="IR73" s="334"/>
      <c r="IS73" s="334"/>
      <c r="IT73" s="334"/>
      <c r="IU73" s="334"/>
    </row>
    <row r="74" s="32" customFormat="1" ht="24" customHeight="1" spans="1:255">
      <c r="A74" s="334"/>
      <c r="B74" s="334"/>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4"/>
      <c r="DB74" s="334"/>
      <c r="DC74" s="334"/>
      <c r="DD74" s="334"/>
      <c r="DE74" s="334"/>
      <c r="DF74" s="334"/>
      <c r="DG74" s="334"/>
      <c r="DH74" s="334"/>
      <c r="DI74" s="334"/>
      <c r="DJ74" s="334"/>
      <c r="DK74" s="334"/>
      <c r="DL74" s="334"/>
      <c r="DM74" s="334"/>
      <c r="DN74" s="334"/>
      <c r="DO74" s="334"/>
      <c r="DP74" s="334"/>
      <c r="DQ74" s="334"/>
      <c r="DR74" s="334"/>
      <c r="DS74" s="334"/>
      <c r="DT74" s="334"/>
      <c r="DU74" s="334"/>
      <c r="DV74" s="334"/>
      <c r="DW74" s="334"/>
      <c r="DX74" s="334"/>
      <c r="DY74" s="334"/>
      <c r="DZ74" s="334"/>
      <c r="EA74" s="334"/>
      <c r="EB74" s="334"/>
      <c r="EC74" s="334"/>
      <c r="ED74" s="334"/>
      <c r="EE74" s="334"/>
      <c r="EF74" s="334"/>
      <c r="EG74" s="334"/>
      <c r="EH74" s="334"/>
      <c r="EI74" s="334"/>
      <c r="EJ74" s="334"/>
      <c r="EK74" s="334"/>
      <c r="EL74" s="334"/>
      <c r="EM74" s="334"/>
      <c r="EN74" s="334"/>
      <c r="EO74" s="334"/>
      <c r="EP74" s="334"/>
      <c r="EQ74" s="334"/>
      <c r="ER74" s="334"/>
      <c r="ES74" s="334"/>
      <c r="ET74" s="334"/>
      <c r="EU74" s="334"/>
      <c r="EV74" s="334"/>
      <c r="EW74" s="334"/>
      <c r="EX74" s="334"/>
      <c r="EY74" s="334"/>
      <c r="EZ74" s="334"/>
      <c r="FA74" s="334"/>
      <c r="FB74" s="334"/>
      <c r="FC74" s="334"/>
      <c r="FD74" s="334"/>
      <c r="FE74" s="334"/>
      <c r="FF74" s="334"/>
      <c r="FG74" s="334"/>
      <c r="FH74" s="334"/>
      <c r="FI74" s="334"/>
      <c r="FJ74" s="334"/>
      <c r="FK74" s="334"/>
      <c r="FL74" s="334"/>
      <c r="FM74" s="334"/>
      <c r="FN74" s="334"/>
      <c r="FO74" s="334"/>
      <c r="FP74" s="334"/>
      <c r="FQ74" s="334"/>
      <c r="FR74" s="334"/>
      <c r="FS74" s="334"/>
      <c r="FT74" s="334"/>
      <c r="FU74" s="334"/>
      <c r="FV74" s="334"/>
      <c r="FW74" s="334"/>
      <c r="FX74" s="334"/>
      <c r="FY74" s="334"/>
      <c r="FZ74" s="334"/>
      <c r="GA74" s="334"/>
      <c r="GB74" s="334"/>
      <c r="GC74" s="334"/>
      <c r="GD74" s="334"/>
      <c r="GE74" s="334"/>
      <c r="GF74" s="334"/>
      <c r="GG74" s="334"/>
      <c r="GH74" s="334"/>
      <c r="GI74" s="334"/>
      <c r="GJ74" s="334"/>
      <c r="GK74" s="334"/>
      <c r="GL74" s="334"/>
      <c r="GM74" s="334"/>
      <c r="GN74" s="334"/>
      <c r="GO74" s="334"/>
      <c r="GP74" s="334"/>
      <c r="GQ74" s="334"/>
      <c r="GR74" s="334"/>
      <c r="GS74" s="334"/>
      <c r="GT74" s="334"/>
      <c r="GU74" s="334"/>
      <c r="GV74" s="334"/>
      <c r="GW74" s="334"/>
      <c r="GX74" s="334"/>
      <c r="GY74" s="334"/>
      <c r="GZ74" s="334"/>
      <c r="HA74" s="334"/>
      <c r="HB74" s="334"/>
      <c r="HC74" s="334"/>
      <c r="HD74" s="334"/>
      <c r="HE74" s="334"/>
      <c r="HF74" s="334"/>
      <c r="HG74" s="334"/>
      <c r="HH74" s="334"/>
      <c r="HI74" s="334"/>
      <c r="HJ74" s="334"/>
      <c r="HK74" s="334"/>
      <c r="HL74" s="334"/>
      <c r="HM74" s="334"/>
      <c r="HN74" s="334"/>
      <c r="HO74" s="334"/>
      <c r="HP74" s="334"/>
      <c r="HQ74" s="334"/>
      <c r="HR74" s="334"/>
      <c r="HS74" s="334"/>
      <c r="HT74" s="334"/>
      <c r="HU74" s="334"/>
      <c r="HV74" s="334"/>
      <c r="HW74" s="334"/>
      <c r="HX74" s="334"/>
      <c r="HY74" s="334"/>
      <c r="HZ74" s="334"/>
      <c r="IA74" s="334"/>
      <c r="IB74" s="334"/>
      <c r="IC74" s="334"/>
      <c r="ID74" s="334"/>
      <c r="IE74" s="334"/>
      <c r="IF74" s="334"/>
      <c r="IG74" s="334"/>
      <c r="IH74" s="334"/>
      <c r="II74" s="334"/>
      <c r="IJ74" s="334"/>
      <c r="IK74" s="334"/>
      <c r="IL74" s="334"/>
      <c r="IM74" s="334"/>
      <c r="IN74" s="334"/>
      <c r="IO74" s="334"/>
      <c r="IP74" s="334"/>
      <c r="IQ74" s="334"/>
      <c r="IR74" s="334"/>
      <c r="IS74" s="334"/>
      <c r="IT74" s="334"/>
      <c r="IU74" s="334"/>
    </row>
    <row r="75" s="32" customFormat="1" ht="24" customHeight="1" spans="1:255">
      <c r="A75" s="334"/>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4"/>
      <c r="FX75" s="334"/>
      <c r="FY75" s="334"/>
      <c r="FZ75" s="334"/>
      <c r="GA75" s="334"/>
      <c r="GB75" s="334"/>
      <c r="GC75" s="334"/>
      <c r="GD75" s="334"/>
      <c r="GE75" s="334"/>
      <c r="GF75" s="334"/>
      <c r="GG75" s="334"/>
      <c r="GH75" s="334"/>
      <c r="GI75" s="334"/>
      <c r="GJ75" s="334"/>
      <c r="GK75" s="334"/>
      <c r="GL75" s="334"/>
      <c r="GM75" s="334"/>
      <c r="GN75" s="334"/>
      <c r="GO75" s="334"/>
      <c r="GP75" s="334"/>
      <c r="GQ75" s="334"/>
      <c r="GR75" s="334"/>
      <c r="GS75" s="334"/>
      <c r="GT75" s="334"/>
      <c r="GU75" s="334"/>
      <c r="GV75" s="334"/>
      <c r="GW75" s="334"/>
      <c r="GX75" s="334"/>
      <c r="GY75" s="334"/>
      <c r="GZ75" s="334"/>
      <c r="HA75" s="334"/>
      <c r="HB75" s="334"/>
      <c r="HC75" s="334"/>
      <c r="HD75" s="334"/>
      <c r="HE75" s="334"/>
      <c r="HF75" s="334"/>
      <c r="HG75" s="334"/>
      <c r="HH75" s="334"/>
      <c r="HI75" s="334"/>
      <c r="HJ75" s="334"/>
      <c r="HK75" s="334"/>
      <c r="HL75" s="334"/>
      <c r="HM75" s="334"/>
      <c r="HN75" s="334"/>
      <c r="HO75" s="334"/>
      <c r="HP75" s="334"/>
      <c r="HQ75" s="334"/>
      <c r="HR75" s="334"/>
      <c r="HS75" s="334"/>
      <c r="HT75" s="334"/>
      <c r="HU75" s="334"/>
      <c r="HV75" s="334"/>
      <c r="HW75" s="334"/>
      <c r="HX75" s="334"/>
      <c r="HY75" s="334"/>
      <c r="HZ75" s="334"/>
      <c r="IA75" s="334"/>
      <c r="IB75" s="334"/>
      <c r="IC75" s="334"/>
      <c r="ID75" s="334"/>
      <c r="IE75" s="334"/>
      <c r="IF75" s="334"/>
      <c r="IG75" s="334"/>
      <c r="IH75" s="334"/>
      <c r="II75" s="334"/>
      <c r="IJ75" s="334"/>
      <c r="IK75" s="334"/>
      <c r="IL75" s="334"/>
      <c r="IM75" s="334"/>
      <c r="IN75" s="334"/>
      <c r="IO75" s="334"/>
      <c r="IP75" s="334"/>
      <c r="IQ75" s="334"/>
      <c r="IR75" s="334"/>
      <c r="IS75" s="334"/>
      <c r="IT75" s="334"/>
      <c r="IU75" s="334"/>
    </row>
    <row r="76" s="32" customFormat="1" ht="24" customHeight="1" spans="1:255">
      <c r="A76" s="334"/>
      <c r="B76" s="334"/>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4"/>
      <c r="FX76" s="334"/>
      <c r="FY76" s="334"/>
      <c r="FZ76" s="334"/>
      <c r="GA76" s="334"/>
      <c r="GB76" s="334"/>
      <c r="GC76" s="334"/>
      <c r="GD76" s="334"/>
      <c r="GE76" s="334"/>
      <c r="GF76" s="334"/>
      <c r="GG76" s="334"/>
      <c r="GH76" s="334"/>
      <c r="GI76" s="334"/>
      <c r="GJ76" s="334"/>
      <c r="GK76" s="334"/>
      <c r="GL76" s="334"/>
      <c r="GM76" s="334"/>
      <c r="GN76" s="334"/>
      <c r="GO76" s="334"/>
      <c r="GP76" s="334"/>
      <c r="GQ76" s="334"/>
      <c r="GR76" s="334"/>
      <c r="GS76" s="334"/>
      <c r="GT76" s="334"/>
      <c r="GU76" s="334"/>
      <c r="GV76" s="334"/>
      <c r="GW76" s="334"/>
      <c r="GX76" s="334"/>
      <c r="GY76" s="334"/>
      <c r="GZ76" s="334"/>
      <c r="HA76" s="334"/>
      <c r="HB76" s="334"/>
      <c r="HC76" s="334"/>
      <c r="HD76" s="334"/>
      <c r="HE76" s="334"/>
      <c r="HF76" s="334"/>
      <c r="HG76" s="334"/>
      <c r="HH76" s="334"/>
      <c r="HI76" s="334"/>
      <c r="HJ76" s="334"/>
      <c r="HK76" s="334"/>
      <c r="HL76" s="334"/>
      <c r="HM76" s="334"/>
      <c r="HN76" s="334"/>
      <c r="HO76" s="334"/>
      <c r="HP76" s="334"/>
      <c r="HQ76" s="334"/>
      <c r="HR76" s="334"/>
      <c r="HS76" s="334"/>
      <c r="HT76" s="334"/>
      <c r="HU76" s="334"/>
      <c r="HV76" s="334"/>
      <c r="HW76" s="334"/>
      <c r="HX76" s="334"/>
      <c r="HY76" s="334"/>
      <c r="HZ76" s="334"/>
      <c r="IA76" s="334"/>
      <c r="IB76" s="334"/>
      <c r="IC76" s="334"/>
      <c r="ID76" s="334"/>
      <c r="IE76" s="334"/>
      <c r="IF76" s="334"/>
      <c r="IG76" s="334"/>
      <c r="IH76" s="334"/>
      <c r="II76" s="334"/>
      <c r="IJ76" s="334"/>
      <c r="IK76" s="334"/>
      <c r="IL76" s="334"/>
      <c r="IM76" s="334"/>
      <c r="IN76" s="334"/>
      <c r="IO76" s="334"/>
      <c r="IP76" s="334"/>
      <c r="IQ76" s="334"/>
      <c r="IR76" s="334"/>
      <c r="IS76" s="334"/>
      <c r="IT76" s="334"/>
      <c r="IU76" s="334"/>
    </row>
    <row r="77" s="32" customFormat="1" ht="24" customHeight="1" spans="1:255">
      <c r="A77" s="334"/>
      <c r="B77" s="334"/>
      <c r="C77" s="334"/>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4"/>
      <c r="FX77" s="334"/>
      <c r="FY77" s="334"/>
      <c r="FZ77" s="334"/>
      <c r="GA77" s="334"/>
      <c r="GB77" s="334"/>
      <c r="GC77" s="334"/>
      <c r="GD77" s="334"/>
      <c r="GE77" s="334"/>
      <c r="GF77" s="334"/>
      <c r="GG77" s="334"/>
      <c r="GH77" s="334"/>
      <c r="GI77" s="334"/>
      <c r="GJ77" s="334"/>
      <c r="GK77" s="334"/>
      <c r="GL77" s="334"/>
      <c r="GM77" s="334"/>
      <c r="GN77" s="334"/>
      <c r="GO77" s="334"/>
      <c r="GP77" s="334"/>
      <c r="GQ77" s="334"/>
      <c r="GR77" s="334"/>
      <c r="GS77" s="334"/>
      <c r="GT77" s="334"/>
      <c r="GU77" s="334"/>
      <c r="GV77" s="334"/>
      <c r="GW77" s="334"/>
      <c r="GX77" s="334"/>
      <c r="GY77" s="334"/>
      <c r="GZ77" s="334"/>
      <c r="HA77" s="334"/>
      <c r="HB77" s="334"/>
      <c r="HC77" s="334"/>
      <c r="HD77" s="334"/>
      <c r="HE77" s="334"/>
      <c r="HF77" s="334"/>
      <c r="HG77" s="334"/>
      <c r="HH77" s="334"/>
      <c r="HI77" s="334"/>
      <c r="HJ77" s="334"/>
      <c r="HK77" s="334"/>
      <c r="HL77" s="334"/>
      <c r="HM77" s="334"/>
      <c r="HN77" s="334"/>
      <c r="HO77" s="334"/>
      <c r="HP77" s="334"/>
      <c r="HQ77" s="334"/>
      <c r="HR77" s="334"/>
      <c r="HS77" s="334"/>
      <c r="HT77" s="334"/>
      <c r="HU77" s="334"/>
      <c r="HV77" s="334"/>
      <c r="HW77" s="334"/>
      <c r="HX77" s="334"/>
      <c r="HY77" s="334"/>
      <c r="HZ77" s="334"/>
      <c r="IA77" s="334"/>
      <c r="IB77" s="334"/>
      <c r="IC77" s="334"/>
      <c r="ID77" s="334"/>
      <c r="IE77" s="334"/>
      <c r="IF77" s="334"/>
      <c r="IG77" s="334"/>
      <c r="IH77" s="334"/>
      <c r="II77" s="334"/>
      <c r="IJ77" s="334"/>
      <c r="IK77" s="334"/>
      <c r="IL77" s="334"/>
      <c r="IM77" s="334"/>
      <c r="IN77" s="334"/>
      <c r="IO77" s="334"/>
      <c r="IP77" s="334"/>
      <c r="IQ77" s="334"/>
      <c r="IR77" s="334"/>
      <c r="IS77" s="334"/>
      <c r="IT77" s="334"/>
      <c r="IU77" s="334"/>
    </row>
    <row r="78" s="32" customFormat="1" ht="24" customHeight="1" spans="1:255">
      <c r="A78" s="334"/>
      <c r="B78" s="334"/>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c r="CT78" s="334"/>
      <c r="CU78" s="334"/>
      <c r="CV78" s="334"/>
      <c r="CW78" s="334"/>
      <c r="CX78" s="334"/>
      <c r="CY78" s="334"/>
      <c r="CZ78" s="334"/>
      <c r="DA78" s="334"/>
      <c r="DB78" s="334"/>
      <c r="DC78" s="334"/>
      <c r="DD78" s="334"/>
      <c r="DE78" s="334"/>
      <c r="DF78" s="334"/>
      <c r="DG78" s="334"/>
      <c r="DH78" s="334"/>
      <c r="DI78" s="334"/>
      <c r="DJ78" s="334"/>
      <c r="DK78" s="334"/>
      <c r="DL78" s="334"/>
      <c r="DM78" s="334"/>
      <c r="DN78" s="334"/>
      <c r="DO78" s="334"/>
      <c r="DP78" s="334"/>
      <c r="DQ78" s="334"/>
      <c r="DR78" s="334"/>
      <c r="DS78" s="334"/>
      <c r="DT78" s="334"/>
      <c r="DU78" s="334"/>
      <c r="DV78" s="334"/>
      <c r="DW78" s="334"/>
      <c r="DX78" s="334"/>
      <c r="DY78" s="334"/>
      <c r="DZ78" s="334"/>
      <c r="EA78" s="334"/>
      <c r="EB78" s="334"/>
      <c r="EC78" s="334"/>
      <c r="ED78" s="334"/>
      <c r="EE78" s="334"/>
      <c r="EF78" s="334"/>
      <c r="EG78" s="334"/>
      <c r="EH78" s="334"/>
      <c r="EI78" s="334"/>
      <c r="EJ78" s="334"/>
      <c r="EK78" s="334"/>
      <c r="EL78" s="334"/>
      <c r="EM78" s="334"/>
      <c r="EN78" s="334"/>
      <c r="EO78" s="334"/>
      <c r="EP78" s="334"/>
      <c r="EQ78" s="334"/>
      <c r="ER78" s="334"/>
      <c r="ES78" s="334"/>
      <c r="ET78" s="334"/>
      <c r="EU78" s="334"/>
      <c r="EV78" s="334"/>
      <c r="EW78" s="334"/>
      <c r="EX78" s="334"/>
      <c r="EY78" s="334"/>
      <c r="EZ78" s="334"/>
      <c r="FA78" s="334"/>
      <c r="FB78" s="334"/>
      <c r="FC78" s="334"/>
      <c r="FD78" s="334"/>
      <c r="FE78" s="334"/>
      <c r="FF78" s="334"/>
      <c r="FG78" s="334"/>
      <c r="FH78" s="334"/>
      <c r="FI78" s="334"/>
      <c r="FJ78" s="334"/>
      <c r="FK78" s="334"/>
      <c r="FL78" s="334"/>
      <c r="FM78" s="334"/>
      <c r="FN78" s="334"/>
      <c r="FO78" s="334"/>
      <c r="FP78" s="334"/>
      <c r="FQ78" s="334"/>
      <c r="FR78" s="334"/>
      <c r="FS78" s="334"/>
      <c r="FT78" s="334"/>
      <c r="FU78" s="334"/>
      <c r="FV78" s="334"/>
      <c r="FW78" s="334"/>
      <c r="FX78" s="334"/>
      <c r="FY78" s="334"/>
      <c r="FZ78" s="334"/>
      <c r="GA78" s="334"/>
      <c r="GB78" s="334"/>
      <c r="GC78" s="334"/>
      <c r="GD78" s="334"/>
      <c r="GE78" s="334"/>
      <c r="GF78" s="334"/>
      <c r="GG78" s="334"/>
      <c r="GH78" s="334"/>
      <c r="GI78" s="334"/>
      <c r="GJ78" s="334"/>
      <c r="GK78" s="334"/>
      <c r="GL78" s="334"/>
      <c r="GM78" s="334"/>
      <c r="GN78" s="334"/>
      <c r="GO78" s="334"/>
      <c r="GP78" s="334"/>
      <c r="GQ78" s="334"/>
      <c r="GR78" s="334"/>
      <c r="GS78" s="334"/>
      <c r="GT78" s="334"/>
      <c r="GU78" s="334"/>
      <c r="GV78" s="334"/>
      <c r="GW78" s="334"/>
      <c r="GX78" s="334"/>
      <c r="GY78" s="334"/>
      <c r="GZ78" s="334"/>
      <c r="HA78" s="334"/>
      <c r="HB78" s="334"/>
      <c r="HC78" s="334"/>
      <c r="HD78" s="334"/>
      <c r="HE78" s="334"/>
      <c r="HF78" s="334"/>
      <c r="HG78" s="334"/>
      <c r="HH78" s="334"/>
      <c r="HI78" s="334"/>
      <c r="HJ78" s="334"/>
      <c r="HK78" s="334"/>
      <c r="HL78" s="334"/>
      <c r="HM78" s="334"/>
      <c r="HN78" s="334"/>
      <c r="HO78" s="334"/>
      <c r="HP78" s="334"/>
      <c r="HQ78" s="334"/>
      <c r="HR78" s="334"/>
      <c r="HS78" s="334"/>
      <c r="HT78" s="334"/>
      <c r="HU78" s="334"/>
      <c r="HV78" s="334"/>
      <c r="HW78" s="334"/>
      <c r="HX78" s="334"/>
      <c r="HY78" s="334"/>
      <c r="HZ78" s="334"/>
      <c r="IA78" s="334"/>
      <c r="IB78" s="334"/>
      <c r="IC78" s="334"/>
      <c r="ID78" s="334"/>
      <c r="IE78" s="334"/>
      <c r="IF78" s="334"/>
      <c r="IG78" s="334"/>
      <c r="IH78" s="334"/>
      <c r="II78" s="334"/>
      <c r="IJ78" s="334"/>
      <c r="IK78" s="334"/>
      <c r="IL78" s="334"/>
      <c r="IM78" s="334"/>
      <c r="IN78" s="334"/>
      <c r="IO78" s="334"/>
      <c r="IP78" s="334"/>
      <c r="IQ78" s="334"/>
      <c r="IR78" s="334"/>
      <c r="IS78" s="334"/>
      <c r="IT78" s="334"/>
      <c r="IU78" s="334"/>
    </row>
    <row r="79" s="32" customFormat="1" ht="24" customHeight="1" spans="1:255">
      <c r="A79" s="334"/>
      <c r="B79" s="334"/>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4"/>
      <c r="BG79" s="334"/>
      <c r="BH79" s="334"/>
      <c r="BI79" s="334"/>
      <c r="BJ79" s="334"/>
      <c r="BK79" s="334"/>
      <c r="BL79" s="334"/>
      <c r="BM79" s="334"/>
      <c r="BN79" s="334"/>
      <c r="BO79" s="334"/>
      <c r="BP79" s="334"/>
      <c r="BQ79" s="334"/>
      <c r="BR79" s="334"/>
      <c r="BS79" s="334"/>
      <c r="BT79" s="334"/>
      <c r="BU79" s="334"/>
      <c r="BV79" s="334"/>
      <c r="BW79" s="334"/>
      <c r="BX79" s="334"/>
      <c r="BY79" s="334"/>
      <c r="BZ79" s="334"/>
      <c r="CA79" s="334"/>
      <c r="CB79" s="334"/>
      <c r="CC79" s="334"/>
      <c r="CD79" s="334"/>
      <c r="CE79" s="334"/>
      <c r="CF79" s="334"/>
      <c r="CG79" s="334"/>
      <c r="CH79" s="334"/>
      <c r="CI79" s="334"/>
      <c r="CJ79" s="334"/>
      <c r="CK79" s="334"/>
      <c r="CL79" s="334"/>
      <c r="CM79" s="334"/>
      <c r="CN79" s="334"/>
      <c r="CO79" s="334"/>
      <c r="CP79" s="334"/>
      <c r="CQ79" s="334"/>
      <c r="CR79" s="334"/>
      <c r="CS79" s="334"/>
      <c r="CT79" s="334"/>
      <c r="CU79" s="334"/>
      <c r="CV79" s="334"/>
      <c r="CW79" s="334"/>
      <c r="CX79" s="334"/>
      <c r="CY79" s="334"/>
      <c r="CZ79" s="334"/>
      <c r="DA79" s="334"/>
      <c r="DB79" s="334"/>
      <c r="DC79" s="334"/>
      <c r="DD79" s="334"/>
      <c r="DE79" s="334"/>
      <c r="DF79" s="334"/>
      <c r="DG79" s="334"/>
      <c r="DH79" s="334"/>
      <c r="DI79" s="334"/>
      <c r="DJ79" s="334"/>
      <c r="DK79" s="334"/>
      <c r="DL79" s="334"/>
      <c r="DM79" s="334"/>
      <c r="DN79" s="334"/>
      <c r="DO79" s="334"/>
      <c r="DP79" s="334"/>
      <c r="DQ79" s="334"/>
      <c r="DR79" s="334"/>
      <c r="DS79" s="334"/>
      <c r="DT79" s="334"/>
      <c r="DU79" s="334"/>
      <c r="DV79" s="334"/>
      <c r="DW79" s="334"/>
      <c r="DX79" s="334"/>
      <c r="DY79" s="334"/>
      <c r="DZ79" s="334"/>
      <c r="EA79" s="334"/>
      <c r="EB79" s="334"/>
      <c r="EC79" s="334"/>
      <c r="ED79" s="334"/>
      <c r="EE79" s="334"/>
      <c r="EF79" s="334"/>
      <c r="EG79" s="334"/>
      <c r="EH79" s="334"/>
      <c r="EI79" s="334"/>
      <c r="EJ79" s="334"/>
      <c r="EK79" s="334"/>
      <c r="EL79" s="334"/>
      <c r="EM79" s="334"/>
      <c r="EN79" s="334"/>
      <c r="EO79" s="334"/>
      <c r="EP79" s="334"/>
      <c r="EQ79" s="334"/>
      <c r="ER79" s="334"/>
      <c r="ES79" s="334"/>
      <c r="ET79" s="334"/>
      <c r="EU79" s="334"/>
      <c r="EV79" s="334"/>
      <c r="EW79" s="334"/>
      <c r="EX79" s="334"/>
      <c r="EY79" s="334"/>
      <c r="EZ79" s="334"/>
      <c r="FA79" s="334"/>
      <c r="FB79" s="334"/>
      <c r="FC79" s="334"/>
      <c r="FD79" s="334"/>
      <c r="FE79" s="334"/>
      <c r="FF79" s="334"/>
      <c r="FG79" s="334"/>
      <c r="FH79" s="334"/>
      <c r="FI79" s="334"/>
      <c r="FJ79" s="334"/>
      <c r="FK79" s="334"/>
      <c r="FL79" s="334"/>
      <c r="FM79" s="334"/>
      <c r="FN79" s="334"/>
      <c r="FO79" s="334"/>
      <c r="FP79" s="334"/>
      <c r="FQ79" s="334"/>
      <c r="FR79" s="334"/>
      <c r="FS79" s="334"/>
      <c r="FT79" s="334"/>
      <c r="FU79" s="334"/>
      <c r="FV79" s="334"/>
      <c r="FW79" s="334"/>
      <c r="FX79" s="334"/>
      <c r="FY79" s="334"/>
      <c r="FZ79" s="334"/>
      <c r="GA79" s="334"/>
      <c r="GB79" s="334"/>
      <c r="GC79" s="334"/>
      <c r="GD79" s="334"/>
      <c r="GE79" s="334"/>
      <c r="GF79" s="334"/>
      <c r="GG79" s="334"/>
      <c r="GH79" s="334"/>
      <c r="GI79" s="334"/>
      <c r="GJ79" s="334"/>
      <c r="GK79" s="334"/>
      <c r="GL79" s="334"/>
      <c r="GM79" s="334"/>
      <c r="GN79" s="334"/>
      <c r="GO79" s="334"/>
      <c r="GP79" s="334"/>
      <c r="GQ79" s="334"/>
      <c r="GR79" s="334"/>
      <c r="GS79" s="334"/>
      <c r="GT79" s="334"/>
      <c r="GU79" s="334"/>
      <c r="GV79" s="334"/>
      <c r="GW79" s="334"/>
      <c r="GX79" s="334"/>
      <c r="GY79" s="334"/>
      <c r="GZ79" s="334"/>
      <c r="HA79" s="334"/>
      <c r="HB79" s="334"/>
      <c r="HC79" s="334"/>
      <c r="HD79" s="334"/>
      <c r="HE79" s="334"/>
      <c r="HF79" s="334"/>
      <c r="HG79" s="334"/>
      <c r="HH79" s="334"/>
      <c r="HI79" s="334"/>
      <c r="HJ79" s="334"/>
      <c r="HK79" s="334"/>
      <c r="HL79" s="334"/>
      <c r="HM79" s="334"/>
      <c r="HN79" s="334"/>
      <c r="HO79" s="334"/>
      <c r="HP79" s="334"/>
      <c r="HQ79" s="334"/>
      <c r="HR79" s="334"/>
      <c r="HS79" s="334"/>
      <c r="HT79" s="334"/>
      <c r="HU79" s="334"/>
      <c r="HV79" s="334"/>
      <c r="HW79" s="334"/>
      <c r="HX79" s="334"/>
      <c r="HY79" s="334"/>
      <c r="HZ79" s="334"/>
      <c r="IA79" s="334"/>
      <c r="IB79" s="334"/>
      <c r="IC79" s="334"/>
      <c r="ID79" s="334"/>
      <c r="IE79" s="334"/>
      <c r="IF79" s="334"/>
      <c r="IG79" s="334"/>
      <c r="IH79" s="334"/>
      <c r="II79" s="334"/>
      <c r="IJ79" s="334"/>
      <c r="IK79" s="334"/>
      <c r="IL79" s="334"/>
      <c r="IM79" s="334"/>
      <c r="IN79" s="334"/>
      <c r="IO79" s="334"/>
      <c r="IP79" s="334"/>
      <c r="IQ79" s="334"/>
      <c r="IR79" s="334"/>
      <c r="IS79" s="334"/>
      <c r="IT79" s="334"/>
      <c r="IU79" s="334"/>
    </row>
    <row r="80" s="32" customFormat="1" ht="24" customHeight="1" spans="1:255">
      <c r="A80" s="334"/>
      <c r="B80" s="334"/>
      <c r="C80" s="334"/>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c r="CT80" s="334"/>
      <c r="CU80" s="334"/>
      <c r="CV80" s="334"/>
      <c r="CW80" s="334"/>
      <c r="CX80" s="334"/>
      <c r="CY80" s="334"/>
      <c r="CZ80" s="334"/>
      <c r="DA80" s="334"/>
      <c r="DB80" s="334"/>
      <c r="DC80" s="334"/>
      <c r="DD80" s="334"/>
      <c r="DE80" s="334"/>
      <c r="DF80" s="334"/>
      <c r="DG80" s="334"/>
      <c r="DH80" s="334"/>
      <c r="DI80" s="334"/>
      <c r="DJ80" s="334"/>
      <c r="DK80" s="334"/>
      <c r="DL80" s="334"/>
      <c r="DM80" s="334"/>
      <c r="DN80" s="334"/>
      <c r="DO80" s="334"/>
      <c r="DP80" s="334"/>
      <c r="DQ80" s="334"/>
      <c r="DR80" s="334"/>
      <c r="DS80" s="334"/>
      <c r="DT80" s="334"/>
      <c r="DU80" s="334"/>
      <c r="DV80" s="334"/>
      <c r="DW80" s="334"/>
      <c r="DX80" s="334"/>
      <c r="DY80" s="334"/>
      <c r="DZ80" s="334"/>
      <c r="EA80" s="334"/>
      <c r="EB80" s="334"/>
      <c r="EC80" s="334"/>
      <c r="ED80" s="334"/>
      <c r="EE80" s="334"/>
      <c r="EF80" s="334"/>
      <c r="EG80" s="334"/>
      <c r="EH80" s="334"/>
      <c r="EI80" s="334"/>
      <c r="EJ80" s="334"/>
      <c r="EK80" s="334"/>
      <c r="EL80" s="334"/>
      <c r="EM80" s="334"/>
      <c r="EN80" s="334"/>
      <c r="EO80" s="334"/>
      <c r="EP80" s="334"/>
      <c r="EQ80" s="334"/>
      <c r="ER80" s="334"/>
      <c r="ES80" s="334"/>
      <c r="ET80" s="334"/>
      <c r="EU80" s="334"/>
      <c r="EV80" s="334"/>
      <c r="EW80" s="334"/>
      <c r="EX80" s="334"/>
      <c r="EY80" s="334"/>
      <c r="EZ80" s="334"/>
      <c r="FA80" s="334"/>
      <c r="FB80" s="334"/>
      <c r="FC80" s="334"/>
      <c r="FD80" s="334"/>
      <c r="FE80" s="334"/>
      <c r="FF80" s="334"/>
      <c r="FG80" s="334"/>
      <c r="FH80" s="334"/>
      <c r="FI80" s="334"/>
      <c r="FJ80" s="334"/>
      <c r="FK80" s="334"/>
      <c r="FL80" s="334"/>
      <c r="FM80" s="334"/>
      <c r="FN80" s="334"/>
      <c r="FO80" s="334"/>
      <c r="FP80" s="334"/>
      <c r="FQ80" s="334"/>
      <c r="FR80" s="334"/>
      <c r="FS80" s="334"/>
      <c r="FT80" s="334"/>
      <c r="FU80" s="334"/>
      <c r="FV80" s="334"/>
      <c r="FW80" s="334"/>
      <c r="FX80" s="334"/>
      <c r="FY80" s="334"/>
      <c r="FZ80" s="334"/>
      <c r="GA80" s="334"/>
      <c r="GB80" s="334"/>
      <c r="GC80" s="334"/>
      <c r="GD80" s="334"/>
      <c r="GE80" s="334"/>
      <c r="GF80" s="334"/>
      <c r="GG80" s="334"/>
      <c r="GH80" s="334"/>
      <c r="GI80" s="334"/>
      <c r="GJ80" s="334"/>
      <c r="GK80" s="334"/>
      <c r="GL80" s="334"/>
      <c r="GM80" s="334"/>
      <c r="GN80" s="334"/>
      <c r="GO80" s="334"/>
      <c r="GP80" s="334"/>
      <c r="GQ80" s="334"/>
      <c r="GR80" s="334"/>
      <c r="GS80" s="334"/>
      <c r="GT80" s="334"/>
      <c r="GU80" s="334"/>
      <c r="GV80" s="334"/>
      <c r="GW80" s="334"/>
      <c r="GX80" s="334"/>
      <c r="GY80" s="334"/>
      <c r="GZ80" s="334"/>
      <c r="HA80" s="334"/>
      <c r="HB80" s="334"/>
      <c r="HC80" s="334"/>
      <c r="HD80" s="334"/>
      <c r="HE80" s="334"/>
      <c r="HF80" s="334"/>
      <c r="HG80" s="334"/>
      <c r="HH80" s="334"/>
      <c r="HI80" s="334"/>
      <c r="HJ80" s="334"/>
      <c r="HK80" s="334"/>
      <c r="HL80" s="334"/>
      <c r="HM80" s="334"/>
      <c r="HN80" s="334"/>
      <c r="HO80" s="334"/>
      <c r="HP80" s="334"/>
      <c r="HQ80" s="334"/>
      <c r="HR80" s="334"/>
      <c r="HS80" s="334"/>
      <c r="HT80" s="334"/>
      <c r="HU80" s="334"/>
      <c r="HV80" s="334"/>
      <c r="HW80" s="334"/>
      <c r="HX80" s="334"/>
      <c r="HY80" s="334"/>
      <c r="HZ80" s="334"/>
      <c r="IA80" s="334"/>
      <c r="IB80" s="334"/>
      <c r="IC80" s="334"/>
      <c r="ID80" s="334"/>
      <c r="IE80" s="334"/>
      <c r="IF80" s="334"/>
      <c r="IG80" s="334"/>
      <c r="IH80" s="334"/>
      <c r="II80" s="334"/>
      <c r="IJ80" s="334"/>
      <c r="IK80" s="334"/>
      <c r="IL80" s="334"/>
      <c r="IM80" s="334"/>
      <c r="IN80" s="334"/>
      <c r="IO80" s="334"/>
      <c r="IP80" s="334"/>
      <c r="IQ80" s="334"/>
      <c r="IR80" s="334"/>
      <c r="IS80" s="334"/>
      <c r="IT80" s="334"/>
      <c r="IU80" s="334"/>
    </row>
    <row r="81" s="32" customFormat="1" ht="24" customHeight="1" spans="1:255">
      <c r="A81" s="334"/>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c r="CT81" s="334"/>
      <c r="CU81" s="334"/>
      <c r="CV81" s="334"/>
      <c r="CW81" s="334"/>
      <c r="CX81" s="334"/>
      <c r="CY81" s="334"/>
      <c r="CZ81" s="334"/>
      <c r="DA81" s="334"/>
      <c r="DB81" s="334"/>
      <c r="DC81" s="334"/>
      <c r="DD81" s="334"/>
      <c r="DE81" s="334"/>
      <c r="DF81" s="334"/>
      <c r="DG81" s="334"/>
      <c r="DH81" s="334"/>
      <c r="DI81" s="334"/>
      <c r="DJ81" s="334"/>
      <c r="DK81" s="334"/>
      <c r="DL81" s="334"/>
      <c r="DM81" s="334"/>
      <c r="DN81" s="334"/>
      <c r="DO81" s="334"/>
      <c r="DP81" s="334"/>
      <c r="DQ81" s="334"/>
      <c r="DR81" s="334"/>
      <c r="DS81" s="334"/>
      <c r="DT81" s="334"/>
      <c r="DU81" s="334"/>
      <c r="DV81" s="334"/>
      <c r="DW81" s="334"/>
      <c r="DX81" s="334"/>
      <c r="DY81" s="334"/>
      <c r="DZ81" s="334"/>
      <c r="EA81" s="334"/>
      <c r="EB81" s="334"/>
      <c r="EC81" s="334"/>
      <c r="ED81" s="334"/>
      <c r="EE81" s="334"/>
      <c r="EF81" s="334"/>
      <c r="EG81" s="334"/>
      <c r="EH81" s="334"/>
      <c r="EI81" s="334"/>
      <c r="EJ81" s="334"/>
      <c r="EK81" s="334"/>
      <c r="EL81" s="334"/>
      <c r="EM81" s="334"/>
      <c r="EN81" s="334"/>
      <c r="EO81" s="334"/>
      <c r="EP81" s="334"/>
      <c r="EQ81" s="334"/>
      <c r="ER81" s="334"/>
      <c r="ES81" s="334"/>
      <c r="ET81" s="334"/>
      <c r="EU81" s="334"/>
      <c r="EV81" s="334"/>
      <c r="EW81" s="334"/>
      <c r="EX81" s="334"/>
      <c r="EY81" s="334"/>
      <c r="EZ81" s="334"/>
      <c r="FA81" s="334"/>
      <c r="FB81" s="334"/>
      <c r="FC81" s="334"/>
      <c r="FD81" s="334"/>
      <c r="FE81" s="334"/>
      <c r="FF81" s="334"/>
      <c r="FG81" s="334"/>
      <c r="FH81" s="334"/>
      <c r="FI81" s="334"/>
      <c r="FJ81" s="334"/>
      <c r="FK81" s="334"/>
      <c r="FL81" s="334"/>
      <c r="FM81" s="334"/>
      <c r="FN81" s="334"/>
      <c r="FO81" s="334"/>
      <c r="FP81" s="334"/>
      <c r="FQ81" s="334"/>
      <c r="FR81" s="334"/>
      <c r="FS81" s="334"/>
      <c r="FT81" s="334"/>
      <c r="FU81" s="334"/>
      <c r="FV81" s="334"/>
      <c r="FW81" s="334"/>
      <c r="FX81" s="334"/>
      <c r="FY81" s="334"/>
      <c r="FZ81" s="334"/>
      <c r="GA81" s="334"/>
      <c r="GB81" s="334"/>
      <c r="GC81" s="334"/>
      <c r="GD81" s="334"/>
      <c r="GE81" s="334"/>
      <c r="GF81" s="334"/>
      <c r="GG81" s="334"/>
      <c r="GH81" s="334"/>
      <c r="GI81" s="334"/>
      <c r="GJ81" s="334"/>
      <c r="GK81" s="334"/>
      <c r="GL81" s="334"/>
      <c r="GM81" s="334"/>
      <c r="GN81" s="334"/>
      <c r="GO81" s="334"/>
      <c r="GP81" s="334"/>
      <c r="GQ81" s="334"/>
      <c r="GR81" s="334"/>
      <c r="GS81" s="334"/>
      <c r="GT81" s="334"/>
      <c r="GU81" s="334"/>
      <c r="GV81" s="334"/>
      <c r="GW81" s="334"/>
      <c r="GX81" s="334"/>
      <c r="GY81" s="334"/>
      <c r="GZ81" s="334"/>
      <c r="HA81" s="334"/>
      <c r="HB81" s="334"/>
      <c r="HC81" s="334"/>
      <c r="HD81" s="334"/>
      <c r="HE81" s="334"/>
      <c r="HF81" s="334"/>
      <c r="HG81" s="334"/>
      <c r="HH81" s="334"/>
      <c r="HI81" s="334"/>
      <c r="HJ81" s="334"/>
      <c r="HK81" s="334"/>
      <c r="HL81" s="334"/>
      <c r="HM81" s="334"/>
      <c r="HN81" s="334"/>
      <c r="HO81" s="334"/>
      <c r="HP81" s="334"/>
      <c r="HQ81" s="334"/>
      <c r="HR81" s="334"/>
      <c r="HS81" s="334"/>
      <c r="HT81" s="334"/>
      <c r="HU81" s="334"/>
      <c r="HV81" s="334"/>
      <c r="HW81" s="334"/>
      <c r="HX81" s="334"/>
      <c r="HY81" s="334"/>
      <c r="HZ81" s="334"/>
      <c r="IA81" s="334"/>
      <c r="IB81" s="334"/>
      <c r="IC81" s="334"/>
      <c r="ID81" s="334"/>
      <c r="IE81" s="334"/>
      <c r="IF81" s="334"/>
      <c r="IG81" s="334"/>
      <c r="IH81" s="334"/>
      <c r="II81" s="334"/>
      <c r="IJ81" s="334"/>
      <c r="IK81" s="334"/>
      <c r="IL81" s="334"/>
      <c r="IM81" s="334"/>
      <c r="IN81" s="334"/>
      <c r="IO81" s="334"/>
      <c r="IP81" s="334"/>
      <c r="IQ81" s="334"/>
      <c r="IR81" s="334"/>
      <c r="IS81" s="334"/>
      <c r="IT81" s="334"/>
      <c r="IU81" s="334"/>
    </row>
    <row r="82" s="32" customFormat="1" ht="24" customHeight="1" spans="1:255">
      <c r="A82" s="334"/>
      <c r="B82" s="334"/>
      <c r="C82" s="334"/>
      <c r="D82" s="334"/>
      <c r="E82" s="334"/>
      <c r="F82" s="334"/>
      <c r="G82" s="334"/>
      <c r="H82" s="334"/>
      <c r="I82" s="334"/>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c r="CT82" s="334"/>
      <c r="CU82" s="334"/>
      <c r="CV82" s="334"/>
      <c r="CW82" s="334"/>
      <c r="CX82" s="334"/>
      <c r="CY82" s="334"/>
      <c r="CZ82" s="334"/>
      <c r="DA82" s="334"/>
      <c r="DB82" s="334"/>
      <c r="DC82" s="334"/>
      <c r="DD82" s="334"/>
      <c r="DE82" s="334"/>
      <c r="DF82" s="334"/>
      <c r="DG82" s="334"/>
      <c r="DH82" s="334"/>
      <c r="DI82" s="334"/>
      <c r="DJ82" s="334"/>
      <c r="DK82" s="334"/>
      <c r="DL82" s="334"/>
      <c r="DM82" s="334"/>
      <c r="DN82" s="334"/>
      <c r="DO82" s="334"/>
      <c r="DP82" s="334"/>
      <c r="DQ82" s="334"/>
      <c r="DR82" s="334"/>
      <c r="DS82" s="334"/>
      <c r="DT82" s="334"/>
      <c r="DU82" s="334"/>
      <c r="DV82" s="334"/>
      <c r="DW82" s="334"/>
      <c r="DX82" s="334"/>
      <c r="DY82" s="334"/>
      <c r="DZ82" s="334"/>
      <c r="EA82" s="334"/>
      <c r="EB82" s="334"/>
      <c r="EC82" s="334"/>
      <c r="ED82" s="334"/>
      <c r="EE82" s="334"/>
      <c r="EF82" s="334"/>
      <c r="EG82" s="334"/>
      <c r="EH82" s="334"/>
      <c r="EI82" s="334"/>
      <c r="EJ82" s="334"/>
      <c r="EK82" s="334"/>
      <c r="EL82" s="334"/>
      <c r="EM82" s="334"/>
      <c r="EN82" s="334"/>
      <c r="EO82" s="334"/>
      <c r="EP82" s="334"/>
      <c r="EQ82" s="334"/>
      <c r="ER82" s="334"/>
      <c r="ES82" s="334"/>
      <c r="ET82" s="334"/>
      <c r="EU82" s="334"/>
      <c r="EV82" s="334"/>
      <c r="EW82" s="334"/>
      <c r="EX82" s="334"/>
      <c r="EY82" s="334"/>
      <c r="EZ82" s="334"/>
      <c r="FA82" s="334"/>
      <c r="FB82" s="334"/>
      <c r="FC82" s="334"/>
      <c r="FD82" s="334"/>
      <c r="FE82" s="334"/>
      <c r="FF82" s="334"/>
      <c r="FG82" s="334"/>
      <c r="FH82" s="334"/>
      <c r="FI82" s="334"/>
      <c r="FJ82" s="334"/>
      <c r="FK82" s="334"/>
      <c r="FL82" s="334"/>
      <c r="FM82" s="334"/>
      <c r="FN82" s="334"/>
      <c r="FO82" s="334"/>
      <c r="FP82" s="334"/>
      <c r="FQ82" s="334"/>
      <c r="FR82" s="334"/>
      <c r="FS82" s="334"/>
      <c r="FT82" s="334"/>
      <c r="FU82" s="334"/>
      <c r="FV82" s="334"/>
      <c r="FW82" s="334"/>
      <c r="FX82" s="334"/>
      <c r="FY82" s="334"/>
      <c r="FZ82" s="334"/>
      <c r="GA82" s="334"/>
      <c r="GB82" s="334"/>
      <c r="GC82" s="334"/>
      <c r="GD82" s="334"/>
      <c r="GE82" s="334"/>
      <c r="GF82" s="334"/>
      <c r="GG82" s="334"/>
      <c r="GH82" s="334"/>
      <c r="GI82" s="334"/>
      <c r="GJ82" s="334"/>
      <c r="GK82" s="334"/>
      <c r="GL82" s="334"/>
      <c r="GM82" s="334"/>
      <c r="GN82" s="334"/>
      <c r="GO82" s="334"/>
      <c r="GP82" s="334"/>
      <c r="GQ82" s="334"/>
      <c r="GR82" s="334"/>
      <c r="GS82" s="334"/>
      <c r="GT82" s="334"/>
      <c r="GU82" s="334"/>
      <c r="GV82" s="334"/>
      <c r="GW82" s="334"/>
      <c r="GX82" s="334"/>
      <c r="GY82" s="334"/>
      <c r="GZ82" s="334"/>
      <c r="HA82" s="334"/>
      <c r="HB82" s="334"/>
      <c r="HC82" s="334"/>
      <c r="HD82" s="334"/>
      <c r="HE82" s="334"/>
      <c r="HF82" s="334"/>
      <c r="HG82" s="334"/>
      <c r="HH82" s="334"/>
      <c r="HI82" s="334"/>
      <c r="HJ82" s="334"/>
      <c r="HK82" s="334"/>
      <c r="HL82" s="334"/>
      <c r="HM82" s="334"/>
      <c r="HN82" s="334"/>
      <c r="HO82" s="334"/>
      <c r="HP82" s="334"/>
      <c r="HQ82" s="334"/>
      <c r="HR82" s="334"/>
      <c r="HS82" s="334"/>
      <c r="HT82" s="334"/>
      <c r="HU82" s="334"/>
      <c r="HV82" s="334"/>
      <c r="HW82" s="334"/>
      <c r="HX82" s="334"/>
      <c r="HY82" s="334"/>
      <c r="HZ82" s="334"/>
      <c r="IA82" s="334"/>
      <c r="IB82" s="334"/>
      <c r="IC82" s="334"/>
      <c r="ID82" s="334"/>
      <c r="IE82" s="334"/>
      <c r="IF82" s="334"/>
      <c r="IG82" s="334"/>
      <c r="IH82" s="334"/>
      <c r="II82" s="334"/>
      <c r="IJ82" s="334"/>
      <c r="IK82" s="334"/>
      <c r="IL82" s="334"/>
      <c r="IM82" s="334"/>
      <c r="IN82" s="334"/>
      <c r="IO82" s="334"/>
      <c r="IP82" s="334"/>
      <c r="IQ82" s="334"/>
      <c r="IR82" s="334"/>
      <c r="IS82" s="334"/>
      <c r="IT82" s="334"/>
      <c r="IU82" s="334"/>
    </row>
    <row r="83" s="32" customFormat="1" ht="24" customHeight="1" spans="1:255">
      <c r="A83" s="334"/>
      <c r="B83" s="334"/>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c r="CT83" s="334"/>
      <c r="CU83" s="334"/>
      <c r="CV83" s="334"/>
      <c r="CW83" s="334"/>
      <c r="CX83" s="334"/>
      <c r="CY83" s="334"/>
      <c r="CZ83" s="334"/>
      <c r="DA83" s="334"/>
      <c r="DB83" s="334"/>
      <c r="DC83" s="334"/>
      <c r="DD83" s="334"/>
      <c r="DE83" s="334"/>
      <c r="DF83" s="334"/>
      <c r="DG83" s="334"/>
      <c r="DH83" s="334"/>
      <c r="DI83" s="334"/>
      <c r="DJ83" s="334"/>
      <c r="DK83" s="334"/>
      <c r="DL83" s="334"/>
      <c r="DM83" s="334"/>
      <c r="DN83" s="334"/>
      <c r="DO83" s="334"/>
      <c r="DP83" s="334"/>
      <c r="DQ83" s="334"/>
      <c r="DR83" s="334"/>
      <c r="DS83" s="334"/>
      <c r="DT83" s="334"/>
      <c r="DU83" s="334"/>
      <c r="DV83" s="334"/>
      <c r="DW83" s="334"/>
      <c r="DX83" s="334"/>
      <c r="DY83" s="334"/>
      <c r="DZ83" s="334"/>
      <c r="EA83" s="334"/>
      <c r="EB83" s="334"/>
      <c r="EC83" s="334"/>
      <c r="ED83" s="334"/>
      <c r="EE83" s="334"/>
      <c r="EF83" s="334"/>
      <c r="EG83" s="334"/>
      <c r="EH83" s="334"/>
      <c r="EI83" s="334"/>
      <c r="EJ83" s="334"/>
      <c r="EK83" s="334"/>
      <c r="EL83" s="334"/>
      <c r="EM83" s="334"/>
      <c r="EN83" s="334"/>
      <c r="EO83" s="334"/>
      <c r="EP83" s="334"/>
      <c r="EQ83" s="334"/>
      <c r="ER83" s="334"/>
      <c r="ES83" s="334"/>
      <c r="ET83" s="334"/>
      <c r="EU83" s="334"/>
      <c r="EV83" s="334"/>
      <c r="EW83" s="334"/>
      <c r="EX83" s="334"/>
      <c r="EY83" s="334"/>
      <c r="EZ83" s="334"/>
      <c r="FA83" s="334"/>
      <c r="FB83" s="334"/>
      <c r="FC83" s="334"/>
      <c r="FD83" s="334"/>
      <c r="FE83" s="334"/>
      <c r="FF83" s="334"/>
      <c r="FG83" s="334"/>
      <c r="FH83" s="334"/>
      <c r="FI83" s="334"/>
      <c r="FJ83" s="334"/>
      <c r="FK83" s="334"/>
      <c r="FL83" s="334"/>
      <c r="FM83" s="334"/>
      <c r="FN83" s="334"/>
      <c r="FO83" s="334"/>
      <c r="FP83" s="334"/>
      <c r="FQ83" s="334"/>
      <c r="FR83" s="334"/>
      <c r="FS83" s="334"/>
      <c r="FT83" s="334"/>
      <c r="FU83" s="334"/>
      <c r="FV83" s="334"/>
      <c r="FW83" s="334"/>
      <c r="FX83" s="334"/>
      <c r="FY83" s="334"/>
      <c r="FZ83" s="334"/>
      <c r="GA83" s="334"/>
      <c r="GB83" s="334"/>
      <c r="GC83" s="334"/>
      <c r="GD83" s="334"/>
      <c r="GE83" s="334"/>
      <c r="GF83" s="334"/>
      <c r="GG83" s="334"/>
      <c r="GH83" s="334"/>
      <c r="GI83" s="334"/>
      <c r="GJ83" s="334"/>
      <c r="GK83" s="334"/>
      <c r="GL83" s="334"/>
      <c r="GM83" s="334"/>
      <c r="GN83" s="334"/>
      <c r="GO83" s="334"/>
      <c r="GP83" s="334"/>
      <c r="GQ83" s="334"/>
      <c r="GR83" s="334"/>
      <c r="GS83" s="334"/>
      <c r="GT83" s="334"/>
      <c r="GU83" s="334"/>
      <c r="GV83" s="334"/>
      <c r="GW83" s="334"/>
      <c r="GX83" s="334"/>
      <c r="GY83" s="334"/>
      <c r="GZ83" s="334"/>
      <c r="HA83" s="334"/>
      <c r="HB83" s="334"/>
      <c r="HC83" s="334"/>
      <c r="HD83" s="334"/>
      <c r="HE83" s="334"/>
      <c r="HF83" s="334"/>
      <c r="HG83" s="334"/>
      <c r="HH83" s="334"/>
      <c r="HI83" s="334"/>
      <c r="HJ83" s="334"/>
      <c r="HK83" s="334"/>
      <c r="HL83" s="334"/>
      <c r="HM83" s="334"/>
      <c r="HN83" s="334"/>
      <c r="HO83" s="334"/>
      <c r="HP83" s="334"/>
      <c r="HQ83" s="334"/>
      <c r="HR83" s="334"/>
      <c r="HS83" s="334"/>
      <c r="HT83" s="334"/>
      <c r="HU83" s="334"/>
      <c r="HV83" s="334"/>
      <c r="HW83" s="334"/>
      <c r="HX83" s="334"/>
      <c r="HY83" s="334"/>
      <c r="HZ83" s="334"/>
      <c r="IA83" s="334"/>
      <c r="IB83" s="334"/>
      <c r="IC83" s="334"/>
      <c r="ID83" s="334"/>
      <c r="IE83" s="334"/>
      <c r="IF83" s="334"/>
      <c r="IG83" s="334"/>
      <c r="IH83" s="334"/>
      <c r="II83" s="334"/>
      <c r="IJ83" s="334"/>
      <c r="IK83" s="334"/>
      <c r="IL83" s="334"/>
      <c r="IM83" s="334"/>
      <c r="IN83" s="334"/>
      <c r="IO83" s="334"/>
      <c r="IP83" s="334"/>
      <c r="IQ83" s="334"/>
      <c r="IR83" s="334"/>
      <c r="IS83" s="334"/>
      <c r="IT83" s="334"/>
      <c r="IU83" s="334"/>
    </row>
    <row r="84" s="32" customFormat="1" ht="24" customHeight="1" spans="1:255">
      <c r="A84" s="334"/>
      <c r="B84" s="334"/>
      <c r="C84" s="334"/>
      <c r="D84" s="334"/>
      <c r="E84" s="334"/>
      <c r="F84" s="334"/>
      <c r="G84" s="334"/>
      <c r="H84" s="334"/>
      <c r="I84" s="334"/>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c r="CT84" s="334"/>
      <c r="CU84" s="334"/>
      <c r="CV84" s="334"/>
      <c r="CW84" s="334"/>
      <c r="CX84" s="334"/>
      <c r="CY84" s="334"/>
      <c r="CZ84" s="334"/>
      <c r="DA84" s="334"/>
      <c r="DB84" s="334"/>
      <c r="DC84" s="334"/>
      <c r="DD84" s="334"/>
      <c r="DE84" s="334"/>
      <c r="DF84" s="334"/>
      <c r="DG84" s="334"/>
      <c r="DH84" s="334"/>
      <c r="DI84" s="334"/>
      <c r="DJ84" s="334"/>
      <c r="DK84" s="334"/>
      <c r="DL84" s="334"/>
      <c r="DM84" s="334"/>
      <c r="DN84" s="334"/>
      <c r="DO84" s="334"/>
      <c r="DP84" s="334"/>
      <c r="DQ84" s="334"/>
      <c r="DR84" s="334"/>
      <c r="DS84" s="334"/>
      <c r="DT84" s="334"/>
      <c r="DU84" s="334"/>
      <c r="DV84" s="334"/>
      <c r="DW84" s="334"/>
      <c r="DX84" s="334"/>
      <c r="DY84" s="334"/>
      <c r="DZ84" s="334"/>
      <c r="EA84" s="334"/>
      <c r="EB84" s="334"/>
      <c r="EC84" s="334"/>
      <c r="ED84" s="334"/>
      <c r="EE84" s="334"/>
      <c r="EF84" s="334"/>
      <c r="EG84" s="334"/>
      <c r="EH84" s="334"/>
      <c r="EI84" s="334"/>
      <c r="EJ84" s="334"/>
      <c r="EK84" s="334"/>
      <c r="EL84" s="334"/>
      <c r="EM84" s="334"/>
      <c r="EN84" s="334"/>
      <c r="EO84" s="334"/>
      <c r="EP84" s="334"/>
      <c r="EQ84" s="334"/>
      <c r="ER84" s="334"/>
      <c r="ES84" s="334"/>
      <c r="ET84" s="334"/>
      <c r="EU84" s="334"/>
      <c r="EV84" s="334"/>
      <c r="EW84" s="334"/>
      <c r="EX84" s="334"/>
      <c r="EY84" s="334"/>
      <c r="EZ84" s="334"/>
      <c r="FA84" s="334"/>
      <c r="FB84" s="334"/>
      <c r="FC84" s="334"/>
      <c r="FD84" s="334"/>
      <c r="FE84" s="334"/>
      <c r="FF84" s="334"/>
      <c r="FG84" s="334"/>
      <c r="FH84" s="334"/>
      <c r="FI84" s="334"/>
      <c r="FJ84" s="334"/>
      <c r="FK84" s="334"/>
      <c r="FL84" s="334"/>
      <c r="FM84" s="334"/>
      <c r="FN84" s="334"/>
      <c r="FO84" s="334"/>
      <c r="FP84" s="334"/>
      <c r="FQ84" s="334"/>
      <c r="FR84" s="334"/>
      <c r="FS84" s="334"/>
      <c r="FT84" s="334"/>
      <c r="FU84" s="334"/>
      <c r="FV84" s="334"/>
      <c r="FW84" s="334"/>
      <c r="FX84" s="334"/>
      <c r="FY84" s="334"/>
      <c r="FZ84" s="334"/>
      <c r="GA84" s="334"/>
      <c r="GB84" s="334"/>
      <c r="GC84" s="334"/>
      <c r="GD84" s="334"/>
      <c r="GE84" s="334"/>
      <c r="GF84" s="334"/>
      <c r="GG84" s="334"/>
      <c r="GH84" s="334"/>
      <c r="GI84" s="334"/>
      <c r="GJ84" s="334"/>
      <c r="GK84" s="334"/>
      <c r="GL84" s="334"/>
      <c r="GM84" s="334"/>
      <c r="GN84" s="334"/>
      <c r="GO84" s="334"/>
      <c r="GP84" s="334"/>
      <c r="GQ84" s="334"/>
      <c r="GR84" s="334"/>
      <c r="GS84" s="334"/>
      <c r="GT84" s="334"/>
      <c r="GU84" s="334"/>
      <c r="GV84" s="334"/>
      <c r="GW84" s="334"/>
      <c r="GX84" s="334"/>
      <c r="GY84" s="334"/>
      <c r="GZ84" s="334"/>
      <c r="HA84" s="334"/>
      <c r="HB84" s="334"/>
      <c r="HC84" s="334"/>
      <c r="HD84" s="334"/>
      <c r="HE84" s="334"/>
      <c r="HF84" s="334"/>
      <c r="HG84" s="334"/>
      <c r="HH84" s="334"/>
      <c r="HI84" s="334"/>
      <c r="HJ84" s="334"/>
      <c r="HK84" s="334"/>
      <c r="HL84" s="334"/>
      <c r="HM84" s="334"/>
      <c r="HN84" s="334"/>
      <c r="HO84" s="334"/>
      <c r="HP84" s="334"/>
      <c r="HQ84" s="334"/>
      <c r="HR84" s="334"/>
      <c r="HS84" s="334"/>
      <c r="HT84" s="334"/>
      <c r="HU84" s="334"/>
      <c r="HV84" s="334"/>
      <c r="HW84" s="334"/>
      <c r="HX84" s="334"/>
      <c r="HY84" s="334"/>
      <c r="HZ84" s="334"/>
      <c r="IA84" s="334"/>
      <c r="IB84" s="334"/>
      <c r="IC84" s="334"/>
      <c r="ID84" s="334"/>
      <c r="IE84" s="334"/>
      <c r="IF84" s="334"/>
      <c r="IG84" s="334"/>
      <c r="IH84" s="334"/>
      <c r="II84" s="334"/>
      <c r="IJ84" s="334"/>
      <c r="IK84" s="334"/>
      <c r="IL84" s="334"/>
      <c r="IM84" s="334"/>
      <c r="IN84" s="334"/>
      <c r="IO84" s="334"/>
      <c r="IP84" s="334"/>
      <c r="IQ84" s="334"/>
      <c r="IR84" s="334"/>
      <c r="IS84" s="334"/>
      <c r="IT84" s="334"/>
      <c r="IU84" s="334"/>
    </row>
    <row r="85" s="32" customFormat="1" ht="24" customHeight="1" spans="1:255">
      <c r="A85" s="334"/>
      <c r="B85" s="334"/>
      <c r="C85" s="334"/>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334"/>
      <c r="EP85" s="334"/>
      <c r="EQ85" s="334"/>
      <c r="ER85" s="334"/>
      <c r="ES85" s="334"/>
      <c r="ET85" s="334"/>
      <c r="EU85" s="334"/>
      <c r="EV85" s="334"/>
      <c r="EW85" s="334"/>
      <c r="EX85" s="334"/>
      <c r="EY85" s="334"/>
      <c r="EZ85" s="334"/>
      <c r="FA85" s="334"/>
      <c r="FB85" s="334"/>
      <c r="FC85" s="334"/>
      <c r="FD85" s="334"/>
      <c r="FE85" s="334"/>
      <c r="FF85" s="334"/>
      <c r="FG85" s="334"/>
      <c r="FH85" s="334"/>
      <c r="FI85" s="334"/>
      <c r="FJ85" s="334"/>
      <c r="FK85" s="334"/>
      <c r="FL85" s="334"/>
      <c r="FM85" s="334"/>
      <c r="FN85" s="334"/>
      <c r="FO85" s="334"/>
      <c r="FP85" s="334"/>
      <c r="FQ85" s="334"/>
      <c r="FR85" s="334"/>
      <c r="FS85" s="334"/>
      <c r="FT85" s="334"/>
      <c r="FU85" s="334"/>
      <c r="FV85" s="334"/>
      <c r="FW85" s="334"/>
      <c r="FX85" s="334"/>
      <c r="FY85" s="334"/>
      <c r="FZ85" s="334"/>
      <c r="GA85" s="334"/>
      <c r="GB85" s="334"/>
      <c r="GC85" s="334"/>
      <c r="GD85" s="334"/>
      <c r="GE85" s="334"/>
      <c r="GF85" s="334"/>
      <c r="GG85" s="334"/>
      <c r="GH85" s="334"/>
      <c r="GI85" s="334"/>
      <c r="GJ85" s="334"/>
      <c r="GK85" s="334"/>
      <c r="GL85" s="334"/>
      <c r="GM85" s="334"/>
      <c r="GN85" s="334"/>
      <c r="GO85" s="334"/>
      <c r="GP85" s="334"/>
      <c r="GQ85" s="334"/>
      <c r="GR85" s="334"/>
      <c r="GS85" s="334"/>
      <c r="GT85" s="334"/>
      <c r="GU85" s="334"/>
      <c r="GV85" s="334"/>
      <c r="GW85" s="334"/>
      <c r="GX85" s="334"/>
      <c r="GY85" s="334"/>
      <c r="GZ85" s="334"/>
      <c r="HA85" s="334"/>
      <c r="HB85" s="334"/>
      <c r="HC85" s="334"/>
      <c r="HD85" s="334"/>
      <c r="HE85" s="334"/>
      <c r="HF85" s="334"/>
      <c r="HG85" s="334"/>
      <c r="HH85" s="334"/>
      <c r="HI85" s="334"/>
      <c r="HJ85" s="334"/>
      <c r="HK85" s="334"/>
      <c r="HL85" s="334"/>
      <c r="HM85" s="334"/>
      <c r="HN85" s="334"/>
      <c r="HO85" s="334"/>
      <c r="HP85" s="334"/>
      <c r="HQ85" s="334"/>
      <c r="HR85" s="334"/>
      <c r="HS85" s="334"/>
      <c r="HT85" s="334"/>
      <c r="HU85" s="334"/>
      <c r="HV85" s="334"/>
      <c r="HW85" s="334"/>
      <c r="HX85" s="334"/>
      <c r="HY85" s="334"/>
      <c r="HZ85" s="334"/>
      <c r="IA85" s="334"/>
      <c r="IB85" s="334"/>
      <c r="IC85" s="334"/>
      <c r="ID85" s="334"/>
      <c r="IE85" s="334"/>
      <c r="IF85" s="334"/>
      <c r="IG85" s="334"/>
      <c r="IH85" s="334"/>
      <c r="II85" s="334"/>
      <c r="IJ85" s="334"/>
      <c r="IK85" s="334"/>
      <c r="IL85" s="334"/>
      <c r="IM85" s="334"/>
      <c r="IN85" s="334"/>
      <c r="IO85" s="334"/>
      <c r="IP85" s="334"/>
      <c r="IQ85" s="334"/>
      <c r="IR85" s="334"/>
      <c r="IS85" s="334"/>
      <c r="IT85" s="334"/>
      <c r="IU85" s="334"/>
    </row>
    <row r="86" s="32" customFormat="1" ht="24" customHeight="1" spans="1:255">
      <c r="A86" s="334"/>
      <c r="B86" s="334"/>
      <c r="C86" s="334"/>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c r="BC86" s="334"/>
      <c r="BD86" s="334"/>
      <c r="BE86" s="334"/>
      <c r="BF86" s="334"/>
      <c r="BG86" s="334"/>
      <c r="BH86" s="334"/>
      <c r="BI86" s="334"/>
      <c r="BJ86" s="334"/>
      <c r="BK86" s="334"/>
      <c r="BL86" s="334"/>
      <c r="BM86" s="334"/>
      <c r="BN86" s="334"/>
      <c r="BO86" s="334"/>
      <c r="BP86" s="334"/>
      <c r="BQ86" s="334"/>
      <c r="BR86" s="334"/>
      <c r="BS86" s="334"/>
      <c r="BT86" s="334"/>
      <c r="BU86" s="334"/>
      <c r="BV86" s="334"/>
      <c r="BW86" s="334"/>
      <c r="BX86" s="334"/>
      <c r="BY86" s="334"/>
      <c r="BZ86" s="334"/>
      <c r="CA86" s="334"/>
      <c r="CB86" s="334"/>
      <c r="CC86" s="334"/>
      <c r="CD86" s="334"/>
      <c r="CE86" s="334"/>
      <c r="CF86" s="334"/>
      <c r="CG86" s="334"/>
      <c r="CH86" s="334"/>
      <c r="CI86" s="334"/>
      <c r="CJ86" s="334"/>
      <c r="CK86" s="334"/>
      <c r="CL86" s="334"/>
      <c r="CM86" s="334"/>
      <c r="CN86" s="334"/>
      <c r="CO86" s="334"/>
      <c r="CP86" s="334"/>
      <c r="CQ86" s="334"/>
      <c r="CR86" s="334"/>
      <c r="CS86" s="334"/>
      <c r="CT86" s="334"/>
      <c r="CU86" s="334"/>
      <c r="CV86" s="334"/>
      <c r="CW86" s="334"/>
      <c r="CX86" s="334"/>
      <c r="CY86" s="334"/>
      <c r="CZ86" s="334"/>
      <c r="DA86" s="334"/>
      <c r="DB86" s="334"/>
      <c r="DC86" s="334"/>
      <c r="DD86" s="334"/>
      <c r="DE86" s="334"/>
      <c r="DF86" s="334"/>
      <c r="DG86" s="334"/>
      <c r="DH86" s="334"/>
      <c r="DI86" s="334"/>
      <c r="DJ86" s="334"/>
      <c r="DK86" s="334"/>
      <c r="DL86" s="334"/>
      <c r="DM86" s="334"/>
      <c r="DN86" s="334"/>
      <c r="DO86" s="334"/>
      <c r="DP86" s="334"/>
      <c r="DQ86" s="334"/>
      <c r="DR86" s="334"/>
      <c r="DS86" s="334"/>
      <c r="DT86" s="334"/>
      <c r="DU86" s="334"/>
      <c r="DV86" s="334"/>
      <c r="DW86" s="334"/>
      <c r="DX86" s="334"/>
      <c r="DY86" s="334"/>
      <c r="DZ86" s="334"/>
      <c r="EA86" s="334"/>
      <c r="EB86" s="334"/>
      <c r="EC86" s="334"/>
      <c r="ED86" s="334"/>
      <c r="EE86" s="334"/>
      <c r="EF86" s="334"/>
      <c r="EG86" s="334"/>
      <c r="EH86" s="334"/>
      <c r="EI86" s="334"/>
      <c r="EJ86" s="334"/>
      <c r="EK86" s="334"/>
      <c r="EL86" s="334"/>
      <c r="EM86" s="334"/>
      <c r="EN86" s="334"/>
      <c r="EO86" s="334"/>
      <c r="EP86" s="334"/>
      <c r="EQ86" s="334"/>
      <c r="ER86" s="334"/>
      <c r="ES86" s="334"/>
      <c r="ET86" s="334"/>
      <c r="EU86" s="334"/>
      <c r="EV86" s="334"/>
      <c r="EW86" s="334"/>
      <c r="EX86" s="334"/>
      <c r="EY86" s="334"/>
      <c r="EZ86" s="334"/>
      <c r="FA86" s="334"/>
      <c r="FB86" s="334"/>
      <c r="FC86" s="334"/>
      <c r="FD86" s="334"/>
      <c r="FE86" s="334"/>
      <c r="FF86" s="334"/>
      <c r="FG86" s="334"/>
      <c r="FH86" s="334"/>
      <c r="FI86" s="334"/>
      <c r="FJ86" s="334"/>
      <c r="FK86" s="334"/>
      <c r="FL86" s="334"/>
      <c r="FM86" s="334"/>
      <c r="FN86" s="334"/>
      <c r="FO86" s="334"/>
      <c r="FP86" s="334"/>
      <c r="FQ86" s="334"/>
      <c r="FR86" s="334"/>
      <c r="FS86" s="334"/>
      <c r="FT86" s="334"/>
      <c r="FU86" s="334"/>
      <c r="FV86" s="334"/>
      <c r="FW86" s="334"/>
      <c r="FX86" s="334"/>
      <c r="FY86" s="334"/>
      <c r="FZ86" s="334"/>
      <c r="GA86" s="334"/>
      <c r="GB86" s="334"/>
      <c r="GC86" s="334"/>
      <c r="GD86" s="334"/>
      <c r="GE86" s="334"/>
      <c r="GF86" s="334"/>
      <c r="GG86" s="334"/>
      <c r="GH86" s="334"/>
      <c r="GI86" s="334"/>
      <c r="GJ86" s="334"/>
      <c r="GK86" s="334"/>
      <c r="GL86" s="334"/>
      <c r="GM86" s="334"/>
      <c r="GN86" s="334"/>
      <c r="GO86" s="334"/>
      <c r="GP86" s="334"/>
      <c r="GQ86" s="334"/>
      <c r="GR86" s="334"/>
      <c r="GS86" s="334"/>
      <c r="GT86" s="334"/>
      <c r="GU86" s="334"/>
      <c r="GV86" s="334"/>
      <c r="GW86" s="334"/>
      <c r="GX86" s="334"/>
      <c r="GY86" s="334"/>
      <c r="GZ86" s="334"/>
      <c r="HA86" s="334"/>
      <c r="HB86" s="334"/>
      <c r="HC86" s="334"/>
      <c r="HD86" s="334"/>
      <c r="HE86" s="334"/>
      <c r="HF86" s="334"/>
      <c r="HG86" s="334"/>
      <c r="HH86" s="334"/>
      <c r="HI86" s="334"/>
      <c r="HJ86" s="334"/>
      <c r="HK86" s="334"/>
      <c r="HL86" s="334"/>
      <c r="HM86" s="334"/>
      <c r="HN86" s="334"/>
      <c r="HO86" s="334"/>
      <c r="HP86" s="334"/>
      <c r="HQ86" s="334"/>
      <c r="HR86" s="334"/>
      <c r="HS86" s="334"/>
      <c r="HT86" s="334"/>
      <c r="HU86" s="334"/>
      <c r="HV86" s="334"/>
      <c r="HW86" s="334"/>
      <c r="HX86" s="334"/>
      <c r="HY86" s="334"/>
      <c r="HZ86" s="334"/>
      <c r="IA86" s="334"/>
      <c r="IB86" s="334"/>
      <c r="IC86" s="334"/>
      <c r="ID86" s="334"/>
      <c r="IE86" s="334"/>
      <c r="IF86" s="334"/>
      <c r="IG86" s="334"/>
      <c r="IH86" s="334"/>
      <c r="II86" s="334"/>
      <c r="IJ86" s="334"/>
      <c r="IK86" s="334"/>
      <c r="IL86" s="334"/>
      <c r="IM86" s="334"/>
      <c r="IN86" s="334"/>
      <c r="IO86" s="334"/>
      <c r="IP86" s="334"/>
      <c r="IQ86" s="334"/>
      <c r="IR86" s="334"/>
      <c r="IS86" s="334"/>
      <c r="IT86" s="334"/>
      <c r="IU86" s="334"/>
    </row>
    <row r="87" s="32" customFormat="1" ht="24" customHeight="1" spans="1:255">
      <c r="A87" s="334"/>
      <c r="B87" s="334"/>
      <c r="C87" s="334"/>
      <c r="D87" s="334"/>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4"/>
      <c r="BR87" s="334"/>
      <c r="BS87" s="334"/>
      <c r="BT87" s="334"/>
      <c r="BU87" s="334"/>
      <c r="BV87" s="334"/>
      <c r="BW87" s="334"/>
      <c r="BX87" s="334"/>
      <c r="BY87" s="334"/>
      <c r="BZ87" s="334"/>
      <c r="CA87" s="334"/>
      <c r="CB87" s="334"/>
      <c r="CC87" s="334"/>
      <c r="CD87" s="334"/>
      <c r="CE87" s="334"/>
      <c r="CF87" s="334"/>
      <c r="CG87" s="334"/>
      <c r="CH87" s="334"/>
      <c r="CI87" s="334"/>
      <c r="CJ87" s="334"/>
      <c r="CK87" s="334"/>
      <c r="CL87" s="334"/>
      <c r="CM87" s="334"/>
      <c r="CN87" s="334"/>
      <c r="CO87" s="334"/>
      <c r="CP87" s="334"/>
      <c r="CQ87" s="334"/>
      <c r="CR87" s="334"/>
      <c r="CS87" s="334"/>
      <c r="CT87" s="334"/>
      <c r="CU87" s="334"/>
      <c r="CV87" s="334"/>
      <c r="CW87" s="334"/>
      <c r="CX87" s="334"/>
      <c r="CY87" s="334"/>
      <c r="CZ87" s="334"/>
      <c r="DA87" s="334"/>
      <c r="DB87" s="334"/>
      <c r="DC87" s="334"/>
      <c r="DD87" s="334"/>
      <c r="DE87" s="334"/>
      <c r="DF87" s="334"/>
      <c r="DG87" s="334"/>
      <c r="DH87" s="334"/>
      <c r="DI87" s="334"/>
      <c r="DJ87" s="334"/>
      <c r="DK87" s="334"/>
      <c r="DL87" s="334"/>
      <c r="DM87" s="334"/>
      <c r="DN87" s="334"/>
      <c r="DO87" s="334"/>
      <c r="DP87" s="334"/>
      <c r="DQ87" s="334"/>
      <c r="DR87" s="334"/>
      <c r="DS87" s="334"/>
      <c r="DT87" s="334"/>
      <c r="DU87" s="334"/>
      <c r="DV87" s="334"/>
      <c r="DW87" s="334"/>
      <c r="DX87" s="334"/>
      <c r="DY87" s="334"/>
      <c r="DZ87" s="334"/>
      <c r="EA87" s="334"/>
      <c r="EB87" s="334"/>
      <c r="EC87" s="334"/>
      <c r="ED87" s="334"/>
      <c r="EE87" s="334"/>
      <c r="EF87" s="334"/>
      <c r="EG87" s="334"/>
      <c r="EH87" s="334"/>
      <c r="EI87" s="334"/>
      <c r="EJ87" s="334"/>
      <c r="EK87" s="334"/>
      <c r="EL87" s="334"/>
      <c r="EM87" s="334"/>
      <c r="EN87" s="334"/>
      <c r="EO87" s="334"/>
      <c r="EP87" s="334"/>
      <c r="EQ87" s="334"/>
      <c r="ER87" s="334"/>
      <c r="ES87" s="334"/>
      <c r="ET87" s="334"/>
      <c r="EU87" s="334"/>
      <c r="EV87" s="334"/>
      <c r="EW87" s="334"/>
      <c r="EX87" s="334"/>
      <c r="EY87" s="334"/>
      <c r="EZ87" s="334"/>
      <c r="FA87" s="334"/>
      <c r="FB87" s="334"/>
      <c r="FC87" s="334"/>
      <c r="FD87" s="334"/>
      <c r="FE87" s="334"/>
      <c r="FF87" s="334"/>
      <c r="FG87" s="334"/>
      <c r="FH87" s="334"/>
      <c r="FI87" s="334"/>
      <c r="FJ87" s="334"/>
      <c r="FK87" s="334"/>
      <c r="FL87" s="334"/>
      <c r="FM87" s="334"/>
      <c r="FN87" s="334"/>
      <c r="FO87" s="334"/>
      <c r="FP87" s="334"/>
      <c r="FQ87" s="334"/>
      <c r="FR87" s="334"/>
      <c r="FS87" s="334"/>
      <c r="FT87" s="334"/>
      <c r="FU87" s="334"/>
      <c r="FV87" s="334"/>
      <c r="FW87" s="334"/>
      <c r="FX87" s="334"/>
      <c r="FY87" s="334"/>
      <c r="FZ87" s="334"/>
      <c r="GA87" s="334"/>
      <c r="GB87" s="334"/>
      <c r="GC87" s="334"/>
      <c r="GD87" s="334"/>
      <c r="GE87" s="334"/>
      <c r="GF87" s="334"/>
      <c r="GG87" s="334"/>
      <c r="GH87" s="334"/>
      <c r="GI87" s="334"/>
      <c r="GJ87" s="334"/>
      <c r="GK87" s="334"/>
      <c r="GL87" s="334"/>
      <c r="GM87" s="334"/>
      <c r="GN87" s="334"/>
      <c r="GO87" s="334"/>
      <c r="GP87" s="334"/>
      <c r="GQ87" s="334"/>
      <c r="GR87" s="334"/>
      <c r="GS87" s="334"/>
      <c r="GT87" s="334"/>
      <c r="GU87" s="334"/>
      <c r="GV87" s="334"/>
      <c r="GW87" s="334"/>
      <c r="GX87" s="334"/>
      <c r="GY87" s="334"/>
      <c r="GZ87" s="334"/>
      <c r="HA87" s="334"/>
      <c r="HB87" s="334"/>
      <c r="HC87" s="334"/>
      <c r="HD87" s="334"/>
      <c r="HE87" s="334"/>
      <c r="HF87" s="334"/>
      <c r="HG87" s="334"/>
      <c r="HH87" s="334"/>
      <c r="HI87" s="334"/>
      <c r="HJ87" s="334"/>
      <c r="HK87" s="334"/>
      <c r="HL87" s="334"/>
      <c r="HM87" s="334"/>
      <c r="HN87" s="334"/>
      <c r="HO87" s="334"/>
      <c r="HP87" s="334"/>
      <c r="HQ87" s="334"/>
      <c r="HR87" s="334"/>
      <c r="HS87" s="334"/>
      <c r="HT87" s="334"/>
      <c r="HU87" s="334"/>
      <c r="HV87" s="334"/>
      <c r="HW87" s="334"/>
      <c r="HX87" s="334"/>
      <c r="HY87" s="334"/>
      <c r="HZ87" s="334"/>
      <c r="IA87" s="334"/>
      <c r="IB87" s="334"/>
      <c r="IC87" s="334"/>
      <c r="ID87" s="334"/>
      <c r="IE87" s="334"/>
      <c r="IF87" s="334"/>
      <c r="IG87" s="334"/>
      <c r="IH87" s="334"/>
      <c r="II87" s="334"/>
      <c r="IJ87" s="334"/>
      <c r="IK87" s="334"/>
      <c r="IL87" s="334"/>
      <c r="IM87" s="334"/>
      <c r="IN87" s="334"/>
      <c r="IO87" s="334"/>
      <c r="IP87" s="334"/>
      <c r="IQ87" s="334"/>
      <c r="IR87" s="334"/>
      <c r="IS87" s="334"/>
      <c r="IT87" s="334"/>
      <c r="IU87" s="334"/>
    </row>
    <row r="88" s="32" customFormat="1" ht="24" customHeight="1" spans="1:255">
      <c r="A88" s="334"/>
      <c r="B88" s="334"/>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4"/>
      <c r="BM88" s="334"/>
      <c r="BN88" s="334"/>
      <c r="BO88" s="334"/>
      <c r="BP88" s="334"/>
      <c r="BQ88" s="334"/>
      <c r="BR88" s="334"/>
      <c r="BS88" s="334"/>
      <c r="BT88" s="334"/>
      <c r="BU88" s="334"/>
      <c r="BV88" s="334"/>
      <c r="BW88" s="334"/>
      <c r="BX88" s="334"/>
      <c r="BY88" s="334"/>
      <c r="BZ88" s="334"/>
      <c r="CA88" s="334"/>
      <c r="CB88" s="334"/>
      <c r="CC88" s="334"/>
      <c r="CD88" s="334"/>
      <c r="CE88" s="334"/>
      <c r="CF88" s="334"/>
      <c r="CG88" s="334"/>
      <c r="CH88" s="334"/>
      <c r="CI88" s="334"/>
      <c r="CJ88" s="334"/>
      <c r="CK88" s="334"/>
      <c r="CL88" s="334"/>
      <c r="CM88" s="334"/>
      <c r="CN88" s="334"/>
      <c r="CO88" s="334"/>
      <c r="CP88" s="334"/>
      <c r="CQ88" s="334"/>
      <c r="CR88" s="334"/>
      <c r="CS88" s="334"/>
      <c r="CT88" s="334"/>
      <c r="CU88" s="334"/>
      <c r="CV88" s="334"/>
      <c r="CW88" s="334"/>
      <c r="CX88" s="334"/>
      <c r="CY88" s="334"/>
      <c r="CZ88" s="334"/>
      <c r="DA88" s="334"/>
      <c r="DB88" s="334"/>
      <c r="DC88" s="334"/>
      <c r="DD88" s="334"/>
      <c r="DE88" s="334"/>
      <c r="DF88" s="334"/>
      <c r="DG88" s="334"/>
      <c r="DH88" s="334"/>
      <c r="DI88" s="334"/>
      <c r="DJ88" s="334"/>
      <c r="DK88" s="334"/>
      <c r="DL88" s="334"/>
      <c r="DM88" s="334"/>
      <c r="DN88" s="334"/>
      <c r="DO88" s="334"/>
      <c r="DP88" s="334"/>
      <c r="DQ88" s="334"/>
      <c r="DR88" s="334"/>
      <c r="DS88" s="334"/>
      <c r="DT88" s="334"/>
      <c r="DU88" s="334"/>
      <c r="DV88" s="334"/>
      <c r="DW88" s="334"/>
      <c r="DX88" s="334"/>
      <c r="DY88" s="334"/>
      <c r="DZ88" s="334"/>
      <c r="EA88" s="334"/>
      <c r="EB88" s="334"/>
      <c r="EC88" s="334"/>
      <c r="ED88" s="334"/>
      <c r="EE88" s="334"/>
      <c r="EF88" s="334"/>
      <c r="EG88" s="334"/>
      <c r="EH88" s="334"/>
      <c r="EI88" s="334"/>
      <c r="EJ88" s="334"/>
      <c r="EK88" s="334"/>
      <c r="EL88" s="334"/>
      <c r="EM88" s="334"/>
      <c r="EN88" s="334"/>
      <c r="EO88" s="334"/>
      <c r="EP88" s="334"/>
      <c r="EQ88" s="334"/>
      <c r="ER88" s="334"/>
      <c r="ES88" s="334"/>
      <c r="ET88" s="334"/>
      <c r="EU88" s="334"/>
      <c r="EV88" s="334"/>
      <c r="EW88" s="334"/>
      <c r="EX88" s="334"/>
      <c r="EY88" s="334"/>
      <c r="EZ88" s="334"/>
      <c r="FA88" s="334"/>
      <c r="FB88" s="334"/>
      <c r="FC88" s="334"/>
      <c r="FD88" s="334"/>
      <c r="FE88" s="334"/>
      <c r="FF88" s="334"/>
      <c r="FG88" s="334"/>
      <c r="FH88" s="334"/>
      <c r="FI88" s="334"/>
      <c r="FJ88" s="334"/>
      <c r="FK88" s="334"/>
      <c r="FL88" s="334"/>
      <c r="FM88" s="334"/>
      <c r="FN88" s="334"/>
      <c r="FO88" s="334"/>
      <c r="FP88" s="334"/>
      <c r="FQ88" s="334"/>
      <c r="FR88" s="334"/>
      <c r="FS88" s="334"/>
      <c r="FT88" s="334"/>
      <c r="FU88" s="334"/>
      <c r="FV88" s="334"/>
      <c r="FW88" s="334"/>
      <c r="FX88" s="334"/>
      <c r="FY88" s="334"/>
      <c r="FZ88" s="334"/>
      <c r="GA88" s="334"/>
      <c r="GB88" s="334"/>
      <c r="GC88" s="334"/>
      <c r="GD88" s="334"/>
      <c r="GE88" s="334"/>
      <c r="GF88" s="334"/>
      <c r="GG88" s="334"/>
      <c r="GH88" s="334"/>
      <c r="GI88" s="334"/>
      <c r="GJ88" s="334"/>
      <c r="GK88" s="334"/>
      <c r="GL88" s="334"/>
      <c r="GM88" s="334"/>
      <c r="GN88" s="334"/>
      <c r="GO88" s="334"/>
      <c r="GP88" s="334"/>
      <c r="GQ88" s="334"/>
      <c r="GR88" s="334"/>
      <c r="GS88" s="334"/>
      <c r="GT88" s="334"/>
      <c r="GU88" s="334"/>
      <c r="GV88" s="334"/>
      <c r="GW88" s="334"/>
      <c r="GX88" s="334"/>
      <c r="GY88" s="334"/>
      <c r="GZ88" s="334"/>
      <c r="HA88" s="334"/>
      <c r="HB88" s="334"/>
      <c r="HC88" s="334"/>
      <c r="HD88" s="334"/>
      <c r="HE88" s="334"/>
      <c r="HF88" s="334"/>
      <c r="HG88" s="334"/>
      <c r="HH88" s="334"/>
      <c r="HI88" s="334"/>
      <c r="HJ88" s="334"/>
      <c r="HK88" s="334"/>
      <c r="HL88" s="334"/>
      <c r="HM88" s="334"/>
      <c r="HN88" s="334"/>
      <c r="HO88" s="334"/>
      <c r="HP88" s="334"/>
      <c r="HQ88" s="334"/>
      <c r="HR88" s="334"/>
      <c r="HS88" s="334"/>
      <c r="HT88" s="334"/>
      <c r="HU88" s="334"/>
      <c r="HV88" s="334"/>
      <c r="HW88" s="334"/>
      <c r="HX88" s="334"/>
      <c r="HY88" s="334"/>
      <c r="HZ88" s="334"/>
      <c r="IA88" s="334"/>
      <c r="IB88" s="334"/>
      <c r="IC88" s="334"/>
      <c r="ID88" s="334"/>
      <c r="IE88" s="334"/>
      <c r="IF88" s="334"/>
      <c r="IG88" s="334"/>
      <c r="IH88" s="334"/>
      <c r="II88" s="334"/>
      <c r="IJ88" s="334"/>
      <c r="IK88" s="334"/>
      <c r="IL88" s="334"/>
      <c r="IM88" s="334"/>
      <c r="IN88" s="334"/>
      <c r="IO88" s="334"/>
      <c r="IP88" s="334"/>
      <c r="IQ88" s="334"/>
      <c r="IR88" s="334"/>
      <c r="IS88" s="334"/>
      <c r="IT88" s="334"/>
      <c r="IU88" s="334"/>
    </row>
    <row r="89" s="32" customFormat="1" ht="24" customHeight="1" spans="1:255">
      <c r="A89" s="334"/>
      <c r="B89" s="334"/>
      <c r="C89" s="334"/>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334"/>
      <c r="BU89" s="334"/>
      <c r="BV89" s="334"/>
      <c r="BW89" s="334"/>
      <c r="BX89" s="334"/>
      <c r="BY89" s="334"/>
      <c r="BZ89" s="334"/>
      <c r="CA89" s="334"/>
      <c r="CB89" s="334"/>
      <c r="CC89" s="334"/>
      <c r="CD89" s="334"/>
      <c r="CE89" s="334"/>
      <c r="CF89" s="334"/>
      <c r="CG89" s="334"/>
      <c r="CH89" s="334"/>
      <c r="CI89" s="334"/>
      <c r="CJ89" s="334"/>
      <c r="CK89" s="334"/>
      <c r="CL89" s="334"/>
      <c r="CM89" s="334"/>
      <c r="CN89" s="334"/>
      <c r="CO89" s="334"/>
      <c r="CP89" s="334"/>
      <c r="CQ89" s="334"/>
      <c r="CR89" s="334"/>
      <c r="CS89" s="334"/>
      <c r="CT89" s="334"/>
      <c r="CU89" s="334"/>
      <c r="CV89" s="334"/>
      <c r="CW89" s="334"/>
      <c r="CX89" s="334"/>
      <c r="CY89" s="334"/>
      <c r="CZ89" s="334"/>
      <c r="DA89" s="334"/>
      <c r="DB89" s="334"/>
      <c r="DC89" s="334"/>
      <c r="DD89" s="334"/>
      <c r="DE89" s="334"/>
      <c r="DF89" s="334"/>
      <c r="DG89" s="334"/>
      <c r="DH89" s="334"/>
      <c r="DI89" s="334"/>
      <c r="DJ89" s="334"/>
      <c r="DK89" s="334"/>
      <c r="DL89" s="334"/>
      <c r="DM89" s="334"/>
      <c r="DN89" s="334"/>
      <c r="DO89" s="334"/>
      <c r="DP89" s="334"/>
      <c r="DQ89" s="334"/>
      <c r="DR89" s="334"/>
      <c r="DS89" s="334"/>
      <c r="DT89" s="334"/>
      <c r="DU89" s="334"/>
      <c r="DV89" s="334"/>
      <c r="DW89" s="334"/>
      <c r="DX89" s="334"/>
      <c r="DY89" s="334"/>
      <c r="DZ89" s="334"/>
      <c r="EA89" s="334"/>
      <c r="EB89" s="334"/>
      <c r="EC89" s="334"/>
      <c r="ED89" s="334"/>
      <c r="EE89" s="334"/>
      <c r="EF89" s="334"/>
      <c r="EG89" s="334"/>
      <c r="EH89" s="334"/>
      <c r="EI89" s="334"/>
      <c r="EJ89" s="334"/>
      <c r="EK89" s="334"/>
      <c r="EL89" s="334"/>
      <c r="EM89" s="334"/>
      <c r="EN89" s="334"/>
      <c r="EO89" s="334"/>
      <c r="EP89" s="334"/>
      <c r="EQ89" s="334"/>
      <c r="ER89" s="334"/>
      <c r="ES89" s="334"/>
      <c r="ET89" s="334"/>
      <c r="EU89" s="334"/>
      <c r="EV89" s="334"/>
      <c r="EW89" s="334"/>
      <c r="EX89" s="334"/>
      <c r="EY89" s="334"/>
      <c r="EZ89" s="334"/>
      <c r="FA89" s="334"/>
      <c r="FB89" s="334"/>
      <c r="FC89" s="334"/>
      <c r="FD89" s="334"/>
      <c r="FE89" s="334"/>
      <c r="FF89" s="334"/>
      <c r="FG89" s="334"/>
      <c r="FH89" s="334"/>
      <c r="FI89" s="334"/>
      <c r="FJ89" s="334"/>
      <c r="FK89" s="334"/>
      <c r="FL89" s="334"/>
      <c r="FM89" s="334"/>
      <c r="FN89" s="334"/>
      <c r="FO89" s="334"/>
      <c r="FP89" s="334"/>
      <c r="FQ89" s="334"/>
      <c r="FR89" s="334"/>
      <c r="FS89" s="334"/>
      <c r="FT89" s="334"/>
      <c r="FU89" s="334"/>
      <c r="FV89" s="334"/>
      <c r="FW89" s="334"/>
      <c r="FX89" s="334"/>
      <c r="FY89" s="334"/>
      <c r="FZ89" s="334"/>
      <c r="GA89" s="334"/>
      <c r="GB89" s="334"/>
      <c r="GC89" s="334"/>
      <c r="GD89" s="334"/>
      <c r="GE89" s="334"/>
      <c r="GF89" s="334"/>
      <c r="GG89" s="334"/>
      <c r="GH89" s="334"/>
      <c r="GI89" s="334"/>
      <c r="GJ89" s="334"/>
      <c r="GK89" s="334"/>
      <c r="GL89" s="334"/>
      <c r="GM89" s="334"/>
      <c r="GN89" s="334"/>
      <c r="GO89" s="334"/>
      <c r="GP89" s="334"/>
      <c r="GQ89" s="334"/>
      <c r="GR89" s="334"/>
      <c r="GS89" s="334"/>
      <c r="GT89" s="334"/>
      <c r="GU89" s="334"/>
      <c r="GV89" s="334"/>
      <c r="GW89" s="334"/>
      <c r="GX89" s="334"/>
      <c r="GY89" s="334"/>
      <c r="GZ89" s="334"/>
      <c r="HA89" s="334"/>
      <c r="HB89" s="334"/>
      <c r="HC89" s="334"/>
      <c r="HD89" s="334"/>
      <c r="HE89" s="334"/>
      <c r="HF89" s="334"/>
      <c r="HG89" s="334"/>
      <c r="HH89" s="334"/>
      <c r="HI89" s="334"/>
      <c r="HJ89" s="334"/>
      <c r="HK89" s="334"/>
      <c r="HL89" s="334"/>
      <c r="HM89" s="334"/>
      <c r="HN89" s="334"/>
      <c r="HO89" s="334"/>
      <c r="HP89" s="334"/>
      <c r="HQ89" s="334"/>
      <c r="HR89" s="334"/>
      <c r="HS89" s="334"/>
      <c r="HT89" s="334"/>
      <c r="HU89" s="334"/>
      <c r="HV89" s="334"/>
      <c r="HW89" s="334"/>
      <c r="HX89" s="334"/>
      <c r="HY89" s="334"/>
      <c r="HZ89" s="334"/>
      <c r="IA89" s="334"/>
      <c r="IB89" s="334"/>
      <c r="IC89" s="334"/>
      <c r="ID89" s="334"/>
      <c r="IE89" s="334"/>
      <c r="IF89" s="334"/>
      <c r="IG89" s="334"/>
      <c r="IH89" s="334"/>
      <c r="II89" s="334"/>
      <c r="IJ89" s="334"/>
      <c r="IK89" s="334"/>
      <c r="IL89" s="334"/>
      <c r="IM89" s="334"/>
      <c r="IN89" s="334"/>
      <c r="IO89" s="334"/>
      <c r="IP89" s="334"/>
      <c r="IQ89" s="334"/>
      <c r="IR89" s="334"/>
      <c r="IS89" s="334"/>
      <c r="IT89" s="334"/>
      <c r="IU89" s="334"/>
    </row>
    <row r="90" s="32" customFormat="1" ht="24" customHeight="1" spans="1:255">
      <c r="A90" s="334"/>
      <c r="B90" s="334"/>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c r="BC90" s="334"/>
      <c r="BD90" s="334"/>
      <c r="BE90" s="334"/>
      <c r="BF90" s="334"/>
      <c r="BG90" s="334"/>
      <c r="BH90" s="334"/>
      <c r="BI90" s="334"/>
      <c r="BJ90" s="334"/>
      <c r="BK90" s="334"/>
      <c r="BL90" s="334"/>
      <c r="BM90" s="334"/>
      <c r="BN90" s="334"/>
      <c r="BO90" s="334"/>
      <c r="BP90" s="334"/>
      <c r="BQ90" s="334"/>
      <c r="BR90" s="334"/>
      <c r="BS90" s="334"/>
      <c r="BT90" s="334"/>
      <c r="BU90" s="334"/>
      <c r="BV90" s="334"/>
      <c r="BW90" s="334"/>
      <c r="BX90" s="334"/>
      <c r="BY90" s="334"/>
      <c r="BZ90" s="334"/>
      <c r="CA90" s="334"/>
      <c r="CB90" s="334"/>
      <c r="CC90" s="334"/>
      <c r="CD90" s="334"/>
      <c r="CE90" s="334"/>
      <c r="CF90" s="334"/>
      <c r="CG90" s="334"/>
      <c r="CH90" s="334"/>
      <c r="CI90" s="334"/>
      <c r="CJ90" s="334"/>
      <c r="CK90" s="334"/>
      <c r="CL90" s="334"/>
      <c r="CM90" s="334"/>
      <c r="CN90" s="334"/>
      <c r="CO90" s="334"/>
      <c r="CP90" s="334"/>
      <c r="CQ90" s="334"/>
      <c r="CR90" s="334"/>
      <c r="CS90" s="334"/>
      <c r="CT90" s="334"/>
      <c r="CU90" s="334"/>
      <c r="CV90" s="334"/>
      <c r="CW90" s="334"/>
      <c r="CX90" s="334"/>
      <c r="CY90" s="334"/>
      <c r="CZ90" s="334"/>
      <c r="DA90" s="334"/>
      <c r="DB90" s="334"/>
      <c r="DC90" s="334"/>
      <c r="DD90" s="334"/>
      <c r="DE90" s="334"/>
      <c r="DF90" s="334"/>
      <c r="DG90" s="334"/>
      <c r="DH90" s="334"/>
      <c r="DI90" s="334"/>
      <c r="DJ90" s="334"/>
      <c r="DK90" s="334"/>
      <c r="DL90" s="334"/>
      <c r="DM90" s="334"/>
      <c r="DN90" s="334"/>
      <c r="DO90" s="334"/>
      <c r="DP90" s="334"/>
      <c r="DQ90" s="334"/>
      <c r="DR90" s="334"/>
      <c r="DS90" s="334"/>
      <c r="DT90" s="334"/>
      <c r="DU90" s="334"/>
      <c r="DV90" s="334"/>
      <c r="DW90" s="334"/>
      <c r="DX90" s="334"/>
      <c r="DY90" s="334"/>
      <c r="DZ90" s="334"/>
      <c r="EA90" s="334"/>
      <c r="EB90" s="334"/>
      <c r="EC90" s="334"/>
      <c r="ED90" s="334"/>
      <c r="EE90" s="334"/>
      <c r="EF90" s="334"/>
      <c r="EG90" s="334"/>
      <c r="EH90" s="334"/>
      <c r="EI90" s="334"/>
      <c r="EJ90" s="334"/>
      <c r="EK90" s="334"/>
      <c r="EL90" s="334"/>
      <c r="EM90" s="334"/>
      <c r="EN90" s="334"/>
      <c r="EO90" s="334"/>
      <c r="EP90" s="334"/>
      <c r="EQ90" s="334"/>
      <c r="ER90" s="334"/>
      <c r="ES90" s="334"/>
      <c r="ET90" s="334"/>
      <c r="EU90" s="334"/>
      <c r="EV90" s="334"/>
      <c r="EW90" s="334"/>
      <c r="EX90" s="334"/>
      <c r="EY90" s="334"/>
      <c r="EZ90" s="334"/>
      <c r="FA90" s="334"/>
      <c r="FB90" s="334"/>
      <c r="FC90" s="334"/>
      <c r="FD90" s="334"/>
      <c r="FE90" s="334"/>
      <c r="FF90" s="334"/>
      <c r="FG90" s="334"/>
      <c r="FH90" s="334"/>
      <c r="FI90" s="334"/>
      <c r="FJ90" s="334"/>
      <c r="FK90" s="334"/>
      <c r="FL90" s="334"/>
      <c r="FM90" s="334"/>
      <c r="FN90" s="334"/>
      <c r="FO90" s="334"/>
      <c r="FP90" s="334"/>
      <c r="FQ90" s="334"/>
      <c r="FR90" s="334"/>
      <c r="FS90" s="334"/>
      <c r="FT90" s="334"/>
      <c r="FU90" s="334"/>
      <c r="FV90" s="334"/>
      <c r="FW90" s="334"/>
      <c r="FX90" s="334"/>
      <c r="FY90" s="334"/>
      <c r="FZ90" s="334"/>
      <c r="GA90" s="334"/>
      <c r="GB90" s="334"/>
      <c r="GC90" s="334"/>
      <c r="GD90" s="334"/>
      <c r="GE90" s="334"/>
      <c r="GF90" s="334"/>
      <c r="GG90" s="334"/>
      <c r="GH90" s="334"/>
      <c r="GI90" s="334"/>
      <c r="GJ90" s="334"/>
      <c r="GK90" s="334"/>
      <c r="GL90" s="334"/>
      <c r="GM90" s="334"/>
      <c r="GN90" s="334"/>
      <c r="GO90" s="334"/>
      <c r="GP90" s="334"/>
      <c r="GQ90" s="334"/>
      <c r="GR90" s="334"/>
      <c r="GS90" s="334"/>
      <c r="GT90" s="334"/>
      <c r="GU90" s="334"/>
      <c r="GV90" s="334"/>
      <c r="GW90" s="334"/>
      <c r="GX90" s="334"/>
      <c r="GY90" s="334"/>
      <c r="GZ90" s="334"/>
      <c r="HA90" s="334"/>
      <c r="HB90" s="334"/>
      <c r="HC90" s="334"/>
      <c r="HD90" s="334"/>
      <c r="HE90" s="334"/>
      <c r="HF90" s="334"/>
      <c r="HG90" s="334"/>
      <c r="HH90" s="334"/>
      <c r="HI90" s="334"/>
      <c r="HJ90" s="334"/>
      <c r="HK90" s="334"/>
      <c r="HL90" s="334"/>
      <c r="HM90" s="334"/>
      <c r="HN90" s="334"/>
      <c r="HO90" s="334"/>
      <c r="HP90" s="334"/>
      <c r="HQ90" s="334"/>
      <c r="HR90" s="334"/>
      <c r="HS90" s="334"/>
      <c r="HT90" s="334"/>
      <c r="HU90" s="334"/>
      <c r="HV90" s="334"/>
      <c r="HW90" s="334"/>
      <c r="HX90" s="334"/>
      <c r="HY90" s="334"/>
      <c r="HZ90" s="334"/>
      <c r="IA90" s="334"/>
      <c r="IB90" s="334"/>
      <c r="IC90" s="334"/>
      <c r="ID90" s="334"/>
      <c r="IE90" s="334"/>
      <c r="IF90" s="334"/>
      <c r="IG90" s="334"/>
      <c r="IH90" s="334"/>
      <c r="II90" s="334"/>
      <c r="IJ90" s="334"/>
      <c r="IK90" s="334"/>
      <c r="IL90" s="334"/>
      <c r="IM90" s="334"/>
      <c r="IN90" s="334"/>
      <c r="IO90" s="334"/>
      <c r="IP90" s="334"/>
      <c r="IQ90" s="334"/>
      <c r="IR90" s="334"/>
      <c r="IS90" s="334"/>
      <c r="IT90" s="334"/>
      <c r="IU90" s="334"/>
    </row>
    <row r="91" s="32" customFormat="1" ht="24" customHeight="1" spans="1:255">
      <c r="A91" s="334"/>
      <c r="B91" s="334"/>
      <c r="C91" s="334"/>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334"/>
      <c r="AP91" s="334"/>
      <c r="AQ91" s="334"/>
      <c r="AR91" s="334"/>
      <c r="AS91" s="334"/>
      <c r="AT91" s="334"/>
      <c r="AU91" s="334"/>
      <c r="AV91" s="334"/>
      <c r="AW91" s="334"/>
      <c r="AX91" s="334"/>
      <c r="AY91" s="334"/>
      <c r="AZ91" s="334"/>
      <c r="BA91" s="334"/>
      <c r="BB91" s="334"/>
      <c r="BC91" s="334"/>
      <c r="BD91" s="334"/>
      <c r="BE91" s="334"/>
      <c r="BF91" s="334"/>
      <c r="BG91" s="334"/>
      <c r="BH91" s="334"/>
      <c r="BI91" s="334"/>
      <c r="BJ91" s="334"/>
      <c r="BK91" s="334"/>
      <c r="BL91" s="334"/>
      <c r="BM91" s="334"/>
      <c r="BN91" s="334"/>
      <c r="BO91" s="334"/>
      <c r="BP91" s="334"/>
      <c r="BQ91" s="334"/>
      <c r="BR91" s="334"/>
      <c r="BS91" s="334"/>
      <c r="BT91" s="334"/>
      <c r="BU91" s="334"/>
      <c r="BV91" s="334"/>
      <c r="BW91" s="334"/>
      <c r="BX91" s="334"/>
      <c r="BY91" s="334"/>
      <c r="BZ91" s="334"/>
      <c r="CA91" s="334"/>
      <c r="CB91" s="334"/>
      <c r="CC91" s="334"/>
      <c r="CD91" s="334"/>
      <c r="CE91" s="334"/>
      <c r="CF91" s="334"/>
      <c r="CG91" s="334"/>
      <c r="CH91" s="334"/>
      <c r="CI91" s="334"/>
      <c r="CJ91" s="334"/>
      <c r="CK91" s="334"/>
      <c r="CL91" s="334"/>
      <c r="CM91" s="334"/>
      <c r="CN91" s="334"/>
      <c r="CO91" s="334"/>
      <c r="CP91" s="334"/>
      <c r="CQ91" s="334"/>
      <c r="CR91" s="334"/>
      <c r="CS91" s="334"/>
      <c r="CT91" s="334"/>
      <c r="CU91" s="334"/>
      <c r="CV91" s="334"/>
      <c r="CW91" s="334"/>
      <c r="CX91" s="334"/>
      <c r="CY91" s="334"/>
      <c r="CZ91" s="334"/>
      <c r="DA91" s="334"/>
      <c r="DB91" s="334"/>
      <c r="DC91" s="334"/>
      <c r="DD91" s="334"/>
      <c r="DE91" s="334"/>
      <c r="DF91" s="334"/>
      <c r="DG91" s="334"/>
      <c r="DH91" s="334"/>
      <c r="DI91" s="334"/>
      <c r="DJ91" s="334"/>
      <c r="DK91" s="334"/>
      <c r="DL91" s="334"/>
      <c r="DM91" s="334"/>
      <c r="DN91" s="334"/>
      <c r="DO91" s="334"/>
      <c r="DP91" s="334"/>
      <c r="DQ91" s="334"/>
      <c r="DR91" s="334"/>
      <c r="DS91" s="334"/>
      <c r="DT91" s="334"/>
      <c r="DU91" s="334"/>
      <c r="DV91" s="334"/>
      <c r="DW91" s="334"/>
      <c r="DX91" s="334"/>
      <c r="DY91" s="334"/>
      <c r="DZ91" s="334"/>
      <c r="EA91" s="334"/>
      <c r="EB91" s="334"/>
      <c r="EC91" s="334"/>
      <c r="ED91" s="334"/>
      <c r="EE91" s="334"/>
      <c r="EF91" s="334"/>
      <c r="EG91" s="334"/>
      <c r="EH91" s="334"/>
      <c r="EI91" s="334"/>
      <c r="EJ91" s="334"/>
      <c r="EK91" s="334"/>
      <c r="EL91" s="334"/>
      <c r="EM91" s="334"/>
      <c r="EN91" s="334"/>
      <c r="EO91" s="334"/>
      <c r="EP91" s="334"/>
      <c r="EQ91" s="334"/>
      <c r="ER91" s="334"/>
      <c r="ES91" s="334"/>
      <c r="ET91" s="334"/>
      <c r="EU91" s="334"/>
      <c r="EV91" s="334"/>
      <c r="EW91" s="334"/>
      <c r="EX91" s="334"/>
      <c r="EY91" s="334"/>
      <c r="EZ91" s="334"/>
      <c r="FA91" s="334"/>
      <c r="FB91" s="334"/>
      <c r="FC91" s="334"/>
      <c r="FD91" s="334"/>
      <c r="FE91" s="334"/>
      <c r="FF91" s="334"/>
      <c r="FG91" s="334"/>
      <c r="FH91" s="334"/>
      <c r="FI91" s="334"/>
      <c r="FJ91" s="334"/>
      <c r="FK91" s="334"/>
      <c r="FL91" s="334"/>
      <c r="FM91" s="334"/>
      <c r="FN91" s="334"/>
      <c r="FO91" s="334"/>
      <c r="FP91" s="334"/>
      <c r="FQ91" s="334"/>
      <c r="FR91" s="334"/>
      <c r="FS91" s="334"/>
      <c r="FT91" s="334"/>
      <c r="FU91" s="334"/>
      <c r="FV91" s="334"/>
      <c r="FW91" s="334"/>
      <c r="FX91" s="334"/>
      <c r="FY91" s="334"/>
      <c r="FZ91" s="334"/>
      <c r="GA91" s="334"/>
      <c r="GB91" s="334"/>
      <c r="GC91" s="334"/>
      <c r="GD91" s="334"/>
      <c r="GE91" s="334"/>
      <c r="GF91" s="334"/>
      <c r="GG91" s="334"/>
      <c r="GH91" s="334"/>
      <c r="GI91" s="334"/>
      <c r="GJ91" s="334"/>
      <c r="GK91" s="334"/>
      <c r="GL91" s="334"/>
      <c r="GM91" s="334"/>
      <c r="GN91" s="334"/>
      <c r="GO91" s="334"/>
      <c r="GP91" s="334"/>
      <c r="GQ91" s="334"/>
      <c r="GR91" s="334"/>
      <c r="GS91" s="334"/>
      <c r="GT91" s="334"/>
      <c r="GU91" s="334"/>
      <c r="GV91" s="334"/>
      <c r="GW91" s="334"/>
      <c r="GX91" s="334"/>
      <c r="GY91" s="334"/>
      <c r="GZ91" s="334"/>
      <c r="HA91" s="334"/>
      <c r="HB91" s="334"/>
      <c r="HC91" s="334"/>
      <c r="HD91" s="334"/>
      <c r="HE91" s="334"/>
      <c r="HF91" s="334"/>
      <c r="HG91" s="334"/>
      <c r="HH91" s="334"/>
      <c r="HI91" s="334"/>
      <c r="HJ91" s="334"/>
      <c r="HK91" s="334"/>
      <c r="HL91" s="334"/>
      <c r="HM91" s="334"/>
      <c r="HN91" s="334"/>
      <c r="HO91" s="334"/>
      <c r="HP91" s="334"/>
      <c r="HQ91" s="334"/>
      <c r="HR91" s="334"/>
      <c r="HS91" s="334"/>
      <c r="HT91" s="334"/>
      <c r="HU91" s="334"/>
      <c r="HV91" s="334"/>
      <c r="HW91" s="334"/>
      <c r="HX91" s="334"/>
      <c r="HY91" s="334"/>
      <c r="HZ91" s="334"/>
      <c r="IA91" s="334"/>
      <c r="IB91" s="334"/>
      <c r="IC91" s="334"/>
      <c r="ID91" s="334"/>
      <c r="IE91" s="334"/>
      <c r="IF91" s="334"/>
      <c r="IG91" s="334"/>
      <c r="IH91" s="334"/>
      <c r="II91" s="334"/>
      <c r="IJ91" s="334"/>
      <c r="IK91" s="334"/>
      <c r="IL91" s="334"/>
      <c r="IM91" s="334"/>
      <c r="IN91" s="334"/>
      <c r="IO91" s="334"/>
      <c r="IP91" s="334"/>
      <c r="IQ91" s="334"/>
      <c r="IR91" s="334"/>
      <c r="IS91" s="334"/>
      <c r="IT91" s="334"/>
      <c r="IU91" s="334"/>
    </row>
    <row r="92" s="32" customFormat="1" ht="24" customHeight="1" spans="1:255">
      <c r="A92" s="334"/>
      <c r="B92" s="334"/>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4"/>
      <c r="BM92" s="334"/>
      <c r="BN92" s="334"/>
      <c r="BO92" s="334"/>
      <c r="BP92" s="334"/>
      <c r="BQ92" s="334"/>
      <c r="BR92" s="334"/>
      <c r="BS92" s="334"/>
      <c r="BT92" s="334"/>
      <c r="BU92" s="334"/>
      <c r="BV92" s="334"/>
      <c r="BW92" s="334"/>
      <c r="BX92" s="334"/>
      <c r="BY92" s="334"/>
      <c r="BZ92" s="334"/>
      <c r="CA92" s="334"/>
      <c r="CB92" s="334"/>
      <c r="CC92" s="334"/>
      <c r="CD92" s="334"/>
      <c r="CE92" s="334"/>
      <c r="CF92" s="334"/>
      <c r="CG92" s="334"/>
      <c r="CH92" s="334"/>
      <c r="CI92" s="334"/>
      <c r="CJ92" s="334"/>
      <c r="CK92" s="334"/>
      <c r="CL92" s="334"/>
      <c r="CM92" s="334"/>
      <c r="CN92" s="334"/>
      <c r="CO92" s="334"/>
      <c r="CP92" s="334"/>
      <c r="CQ92" s="334"/>
      <c r="CR92" s="334"/>
      <c r="CS92" s="334"/>
      <c r="CT92" s="334"/>
      <c r="CU92" s="334"/>
      <c r="CV92" s="334"/>
      <c r="CW92" s="334"/>
      <c r="CX92" s="334"/>
      <c r="CY92" s="334"/>
      <c r="CZ92" s="334"/>
      <c r="DA92" s="334"/>
      <c r="DB92" s="334"/>
      <c r="DC92" s="334"/>
      <c r="DD92" s="334"/>
      <c r="DE92" s="334"/>
      <c r="DF92" s="334"/>
      <c r="DG92" s="334"/>
      <c r="DH92" s="334"/>
      <c r="DI92" s="334"/>
      <c r="DJ92" s="334"/>
      <c r="DK92" s="334"/>
      <c r="DL92" s="334"/>
      <c r="DM92" s="334"/>
      <c r="DN92" s="334"/>
      <c r="DO92" s="334"/>
      <c r="DP92" s="334"/>
      <c r="DQ92" s="334"/>
      <c r="DR92" s="334"/>
      <c r="DS92" s="334"/>
      <c r="DT92" s="334"/>
      <c r="DU92" s="334"/>
      <c r="DV92" s="334"/>
      <c r="DW92" s="334"/>
      <c r="DX92" s="334"/>
      <c r="DY92" s="334"/>
      <c r="DZ92" s="334"/>
      <c r="EA92" s="334"/>
      <c r="EB92" s="334"/>
      <c r="EC92" s="334"/>
      <c r="ED92" s="334"/>
      <c r="EE92" s="334"/>
      <c r="EF92" s="334"/>
      <c r="EG92" s="334"/>
      <c r="EH92" s="334"/>
      <c r="EI92" s="334"/>
      <c r="EJ92" s="334"/>
      <c r="EK92" s="334"/>
      <c r="EL92" s="334"/>
      <c r="EM92" s="334"/>
      <c r="EN92" s="334"/>
      <c r="EO92" s="334"/>
      <c r="EP92" s="334"/>
      <c r="EQ92" s="334"/>
      <c r="ER92" s="334"/>
      <c r="ES92" s="334"/>
      <c r="ET92" s="334"/>
      <c r="EU92" s="334"/>
      <c r="EV92" s="334"/>
      <c r="EW92" s="334"/>
      <c r="EX92" s="334"/>
      <c r="EY92" s="334"/>
      <c r="EZ92" s="334"/>
      <c r="FA92" s="334"/>
      <c r="FB92" s="334"/>
      <c r="FC92" s="334"/>
      <c r="FD92" s="334"/>
      <c r="FE92" s="334"/>
      <c r="FF92" s="334"/>
      <c r="FG92" s="334"/>
      <c r="FH92" s="334"/>
      <c r="FI92" s="334"/>
      <c r="FJ92" s="334"/>
      <c r="FK92" s="334"/>
      <c r="FL92" s="334"/>
      <c r="FM92" s="334"/>
      <c r="FN92" s="334"/>
      <c r="FO92" s="334"/>
      <c r="FP92" s="334"/>
      <c r="FQ92" s="334"/>
      <c r="FR92" s="334"/>
      <c r="FS92" s="334"/>
      <c r="FT92" s="334"/>
      <c r="FU92" s="334"/>
      <c r="FV92" s="334"/>
      <c r="FW92" s="334"/>
      <c r="FX92" s="334"/>
      <c r="FY92" s="334"/>
      <c r="FZ92" s="334"/>
      <c r="GA92" s="334"/>
      <c r="GB92" s="334"/>
      <c r="GC92" s="334"/>
      <c r="GD92" s="334"/>
      <c r="GE92" s="334"/>
      <c r="GF92" s="334"/>
      <c r="GG92" s="334"/>
      <c r="GH92" s="334"/>
      <c r="GI92" s="334"/>
      <c r="GJ92" s="334"/>
      <c r="GK92" s="334"/>
      <c r="GL92" s="334"/>
      <c r="GM92" s="334"/>
      <c r="GN92" s="334"/>
      <c r="GO92" s="334"/>
      <c r="GP92" s="334"/>
      <c r="GQ92" s="334"/>
      <c r="GR92" s="334"/>
      <c r="GS92" s="334"/>
      <c r="GT92" s="334"/>
      <c r="GU92" s="334"/>
      <c r="GV92" s="334"/>
      <c r="GW92" s="334"/>
      <c r="GX92" s="334"/>
      <c r="GY92" s="334"/>
      <c r="GZ92" s="334"/>
      <c r="HA92" s="334"/>
      <c r="HB92" s="334"/>
      <c r="HC92" s="334"/>
      <c r="HD92" s="334"/>
      <c r="HE92" s="334"/>
      <c r="HF92" s="334"/>
      <c r="HG92" s="334"/>
      <c r="HH92" s="334"/>
      <c r="HI92" s="334"/>
      <c r="HJ92" s="334"/>
      <c r="HK92" s="334"/>
      <c r="HL92" s="334"/>
      <c r="HM92" s="334"/>
      <c r="HN92" s="334"/>
      <c r="HO92" s="334"/>
      <c r="HP92" s="334"/>
      <c r="HQ92" s="334"/>
      <c r="HR92" s="334"/>
      <c r="HS92" s="334"/>
      <c r="HT92" s="334"/>
      <c r="HU92" s="334"/>
      <c r="HV92" s="334"/>
      <c r="HW92" s="334"/>
      <c r="HX92" s="334"/>
      <c r="HY92" s="334"/>
      <c r="HZ92" s="334"/>
      <c r="IA92" s="334"/>
      <c r="IB92" s="334"/>
      <c r="IC92" s="334"/>
      <c r="ID92" s="334"/>
      <c r="IE92" s="334"/>
      <c r="IF92" s="334"/>
      <c r="IG92" s="334"/>
      <c r="IH92" s="334"/>
      <c r="II92" s="334"/>
      <c r="IJ92" s="334"/>
      <c r="IK92" s="334"/>
      <c r="IL92" s="334"/>
      <c r="IM92" s="334"/>
      <c r="IN92" s="334"/>
      <c r="IO92" s="334"/>
      <c r="IP92" s="334"/>
      <c r="IQ92" s="334"/>
      <c r="IR92" s="334"/>
      <c r="IS92" s="334"/>
      <c r="IT92" s="334"/>
      <c r="IU92" s="334"/>
    </row>
    <row r="93" s="32" customFormat="1" ht="24" customHeight="1" spans="1:255">
      <c r="A93" s="334"/>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334"/>
      <c r="BI93" s="334"/>
      <c r="BJ93" s="334"/>
      <c r="BK93" s="334"/>
      <c r="BL93" s="334"/>
      <c r="BM93" s="334"/>
      <c r="BN93" s="334"/>
      <c r="BO93" s="334"/>
      <c r="BP93" s="334"/>
      <c r="BQ93" s="334"/>
      <c r="BR93" s="334"/>
      <c r="BS93" s="334"/>
      <c r="BT93" s="334"/>
      <c r="BU93" s="334"/>
      <c r="BV93" s="334"/>
      <c r="BW93" s="334"/>
      <c r="BX93" s="334"/>
      <c r="BY93" s="334"/>
      <c r="BZ93" s="334"/>
      <c r="CA93" s="334"/>
      <c r="CB93" s="334"/>
      <c r="CC93" s="334"/>
      <c r="CD93" s="334"/>
      <c r="CE93" s="334"/>
      <c r="CF93" s="334"/>
      <c r="CG93" s="334"/>
      <c r="CH93" s="334"/>
      <c r="CI93" s="334"/>
      <c r="CJ93" s="334"/>
      <c r="CK93" s="334"/>
      <c r="CL93" s="334"/>
      <c r="CM93" s="334"/>
      <c r="CN93" s="334"/>
      <c r="CO93" s="334"/>
      <c r="CP93" s="334"/>
      <c r="CQ93" s="334"/>
      <c r="CR93" s="334"/>
      <c r="CS93" s="334"/>
      <c r="CT93" s="334"/>
      <c r="CU93" s="334"/>
      <c r="CV93" s="334"/>
      <c r="CW93" s="334"/>
      <c r="CX93" s="334"/>
      <c r="CY93" s="334"/>
      <c r="CZ93" s="334"/>
      <c r="DA93" s="334"/>
      <c r="DB93" s="334"/>
      <c r="DC93" s="334"/>
      <c r="DD93" s="334"/>
      <c r="DE93" s="334"/>
      <c r="DF93" s="334"/>
      <c r="DG93" s="334"/>
      <c r="DH93" s="334"/>
      <c r="DI93" s="334"/>
      <c r="DJ93" s="334"/>
      <c r="DK93" s="334"/>
      <c r="DL93" s="334"/>
      <c r="DM93" s="334"/>
      <c r="DN93" s="334"/>
      <c r="DO93" s="334"/>
      <c r="DP93" s="334"/>
      <c r="DQ93" s="334"/>
      <c r="DR93" s="334"/>
      <c r="DS93" s="334"/>
      <c r="DT93" s="334"/>
      <c r="DU93" s="334"/>
      <c r="DV93" s="334"/>
      <c r="DW93" s="334"/>
      <c r="DX93" s="334"/>
      <c r="DY93" s="334"/>
      <c r="DZ93" s="334"/>
      <c r="EA93" s="334"/>
      <c r="EB93" s="334"/>
      <c r="EC93" s="334"/>
      <c r="ED93" s="334"/>
      <c r="EE93" s="334"/>
      <c r="EF93" s="334"/>
      <c r="EG93" s="334"/>
      <c r="EH93" s="334"/>
      <c r="EI93" s="334"/>
      <c r="EJ93" s="334"/>
      <c r="EK93" s="334"/>
      <c r="EL93" s="334"/>
      <c r="EM93" s="334"/>
      <c r="EN93" s="334"/>
      <c r="EO93" s="334"/>
      <c r="EP93" s="334"/>
      <c r="EQ93" s="334"/>
      <c r="ER93" s="334"/>
      <c r="ES93" s="334"/>
      <c r="ET93" s="334"/>
      <c r="EU93" s="334"/>
      <c r="EV93" s="334"/>
      <c r="EW93" s="334"/>
      <c r="EX93" s="334"/>
      <c r="EY93" s="334"/>
      <c r="EZ93" s="334"/>
      <c r="FA93" s="334"/>
      <c r="FB93" s="334"/>
      <c r="FC93" s="334"/>
      <c r="FD93" s="334"/>
      <c r="FE93" s="334"/>
      <c r="FF93" s="334"/>
      <c r="FG93" s="334"/>
      <c r="FH93" s="334"/>
      <c r="FI93" s="334"/>
      <c r="FJ93" s="334"/>
      <c r="FK93" s="334"/>
      <c r="FL93" s="334"/>
      <c r="FM93" s="334"/>
      <c r="FN93" s="334"/>
      <c r="FO93" s="334"/>
      <c r="FP93" s="334"/>
      <c r="FQ93" s="334"/>
      <c r="FR93" s="334"/>
      <c r="FS93" s="334"/>
      <c r="FT93" s="334"/>
      <c r="FU93" s="334"/>
      <c r="FV93" s="334"/>
      <c r="FW93" s="334"/>
      <c r="FX93" s="334"/>
      <c r="FY93" s="334"/>
      <c r="FZ93" s="334"/>
      <c r="GA93" s="334"/>
      <c r="GB93" s="334"/>
      <c r="GC93" s="334"/>
      <c r="GD93" s="334"/>
      <c r="GE93" s="334"/>
      <c r="GF93" s="334"/>
      <c r="GG93" s="334"/>
      <c r="GH93" s="334"/>
      <c r="GI93" s="334"/>
      <c r="GJ93" s="334"/>
      <c r="GK93" s="334"/>
      <c r="GL93" s="334"/>
      <c r="GM93" s="334"/>
      <c r="GN93" s="334"/>
      <c r="GO93" s="334"/>
      <c r="GP93" s="334"/>
      <c r="GQ93" s="334"/>
      <c r="GR93" s="334"/>
      <c r="GS93" s="334"/>
      <c r="GT93" s="334"/>
      <c r="GU93" s="334"/>
      <c r="GV93" s="334"/>
      <c r="GW93" s="334"/>
      <c r="GX93" s="334"/>
      <c r="GY93" s="334"/>
      <c r="GZ93" s="334"/>
      <c r="HA93" s="334"/>
      <c r="HB93" s="334"/>
      <c r="HC93" s="334"/>
      <c r="HD93" s="334"/>
      <c r="HE93" s="334"/>
      <c r="HF93" s="334"/>
      <c r="HG93" s="334"/>
      <c r="HH93" s="334"/>
      <c r="HI93" s="334"/>
      <c r="HJ93" s="334"/>
      <c r="HK93" s="334"/>
      <c r="HL93" s="334"/>
      <c r="HM93" s="334"/>
      <c r="HN93" s="334"/>
      <c r="HO93" s="334"/>
      <c r="HP93" s="334"/>
      <c r="HQ93" s="334"/>
      <c r="HR93" s="334"/>
      <c r="HS93" s="334"/>
      <c r="HT93" s="334"/>
      <c r="HU93" s="334"/>
      <c r="HV93" s="334"/>
      <c r="HW93" s="334"/>
      <c r="HX93" s="334"/>
      <c r="HY93" s="334"/>
      <c r="HZ93" s="334"/>
      <c r="IA93" s="334"/>
      <c r="IB93" s="334"/>
      <c r="IC93" s="334"/>
      <c r="ID93" s="334"/>
      <c r="IE93" s="334"/>
      <c r="IF93" s="334"/>
      <c r="IG93" s="334"/>
      <c r="IH93" s="334"/>
      <c r="II93" s="334"/>
      <c r="IJ93" s="334"/>
      <c r="IK93" s="334"/>
      <c r="IL93" s="334"/>
      <c r="IM93" s="334"/>
      <c r="IN93" s="334"/>
      <c r="IO93" s="334"/>
      <c r="IP93" s="334"/>
      <c r="IQ93" s="334"/>
      <c r="IR93" s="334"/>
      <c r="IS93" s="334"/>
      <c r="IT93" s="334"/>
      <c r="IU93" s="334"/>
    </row>
    <row r="94" s="32" customFormat="1" ht="24" customHeight="1" spans="1:255">
      <c r="A94" s="334"/>
      <c r="B94" s="334"/>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c r="BC94" s="334"/>
      <c r="BD94" s="334"/>
      <c r="BE94" s="334"/>
      <c r="BF94" s="334"/>
      <c r="BG94" s="334"/>
      <c r="BH94" s="334"/>
      <c r="BI94" s="334"/>
      <c r="BJ94" s="334"/>
      <c r="BK94" s="334"/>
      <c r="BL94" s="334"/>
      <c r="BM94" s="334"/>
      <c r="BN94" s="334"/>
      <c r="BO94" s="334"/>
      <c r="BP94" s="334"/>
      <c r="BQ94" s="334"/>
      <c r="BR94" s="334"/>
      <c r="BS94" s="334"/>
      <c r="BT94" s="334"/>
      <c r="BU94" s="334"/>
      <c r="BV94" s="334"/>
      <c r="BW94" s="334"/>
      <c r="BX94" s="334"/>
      <c r="BY94" s="334"/>
      <c r="BZ94" s="334"/>
      <c r="CA94" s="334"/>
      <c r="CB94" s="334"/>
      <c r="CC94" s="334"/>
      <c r="CD94" s="334"/>
      <c r="CE94" s="334"/>
      <c r="CF94" s="334"/>
      <c r="CG94" s="334"/>
      <c r="CH94" s="334"/>
      <c r="CI94" s="334"/>
      <c r="CJ94" s="334"/>
      <c r="CK94" s="334"/>
      <c r="CL94" s="334"/>
      <c r="CM94" s="334"/>
      <c r="CN94" s="334"/>
      <c r="CO94" s="334"/>
      <c r="CP94" s="334"/>
      <c r="CQ94" s="334"/>
      <c r="CR94" s="334"/>
      <c r="CS94" s="334"/>
      <c r="CT94" s="334"/>
      <c r="CU94" s="334"/>
      <c r="CV94" s="334"/>
      <c r="CW94" s="334"/>
      <c r="CX94" s="334"/>
      <c r="CY94" s="334"/>
      <c r="CZ94" s="334"/>
      <c r="DA94" s="334"/>
      <c r="DB94" s="334"/>
      <c r="DC94" s="334"/>
      <c r="DD94" s="334"/>
      <c r="DE94" s="334"/>
      <c r="DF94" s="334"/>
      <c r="DG94" s="334"/>
      <c r="DH94" s="334"/>
      <c r="DI94" s="334"/>
      <c r="DJ94" s="334"/>
      <c r="DK94" s="334"/>
      <c r="DL94" s="334"/>
      <c r="DM94" s="334"/>
      <c r="DN94" s="334"/>
      <c r="DO94" s="334"/>
      <c r="DP94" s="334"/>
      <c r="DQ94" s="334"/>
      <c r="DR94" s="334"/>
      <c r="DS94" s="334"/>
      <c r="DT94" s="334"/>
      <c r="DU94" s="334"/>
      <c r="DV94" s="334"/>
      <c r="DW94" s="334"/>
      <c r="DX94" s="334"/>
      <c r="DY94" s="334"/>
      <c r="DZ94" s="334"/>
      <c r="EA94" s="334"/>
      <c r="EB94" s="334"/>
      <c r="EC94" s="334"/>
      <c r="ED94" s="334"/>
      <c r="EE94" s="334"/>
      <c r="EF94" s="334"/>
      <c r="EG94" s="334"/>
      <c r="EH94" s="334"/>
      <c r="EI94" s="334"/>
      <c r="EJ94" s="334"/>
      <c r="EK94" s="334"/>
      <c r="EL94" s="334"/>
      <c r="EM94" s="334"/>
      <c r="EN94" s="334"/>
      <c r="EO94" s="334"/>
      <c r="EP94" s="334"/>
      <c r="EQ94" s="334"/>
      <c r="ER94" s="334"/>
      <c r="ES94" s="334"/>
      <c r="ET94" s="334"/>
      <c r="EU94" s="334"/>
      <c r="EV94" s="334"/>
      <c r="EW94" s="334"/>
      <c r="EX94" s="334"/>
      <c r="EY94" s="334"/>
      <c r="EZ94" s="334"/>
      <c r="FA94" s="334"/>
      <c r="FB94" s="334"/>
      <c r="FC94" s="334"/>
      <c r="FD94" s="334"/>
      <c r="FE94" s="334"/>
      <c r="FF94" s="334"/>
      <c r="FG94" s="334"/>
      <c r="FH94" s="334"/>
      <c r="FI94" s="334"/>
      <c r="FJ94" s="334"/>
      <c r="FK94" s="334"/>
      <c r="FL94" s="334"/>
      <c r="FM94" s="334"/>
      <c r="FN94" s="334"/>
      <c r="FO94" s="334"/>
      <c r="FP94" s="334"/>
      <c r="FQ94" s="334"/>
      <c r="FR94" s="334"/>
      <c r="FS94" s="334"/>
      <c r="FT94" s="334"/>
      <c r="FU94" s="334"/>
      <c r="FV94" s="334"/>
      <c r="FW94" s="334"/>
      <c r="FX94" s="334"/>
      <c r="FY94" s="334"/>
      <c r="FZ94" s="334"/>
      <c r="GA94" s="334"/>
      <c r="GB94" s="334"/>
      <c r="GC94" s="334"/>
      <c r="GD94" s="334"/>
      <c r="GE94" s="334"/>
      <c r="GF94" s="334"/>
      <c r="GG94" s="334"/>
      <c r="GH94" s="334"/>
      <c r="GI94" s="334"/>
      <c r="GJ94" s="334"/>
      <c r="GK94" s="334"/>
      <c r="GL94" s="334"/>
      <c r="GM94" s="334"/>
      <c r="GN94" s="334"/>
      <c r="GO94" s="334"/>
      <c r="GP94" s="334"/>
      <c r="GQ94" s="334"/>
      <c r="GR94" s="334"/>
      <c r="GS94" s="334"/>
      <c r="GT94" s="334"/>
      <c r="GU94" s="334"/>
      <c r="GV94" s="334"/>
      <c r="GW94" s="334"/>
      <c r="GX94" s="334"/>
      <c r="GY94" s="334"/>
      <c r="GZ94" s="334"/>
      <c r="HA94" s="334"/>
      <c r="HB94" s="334"/>
      <c r="HC94" s="334"/>
      <c r="HD94" s="334"/>
      <c r="HE94" s="334"/>
      <c r="HF94" s="334"/>
      <c r="HG94" s="334"/>
      <c r="HH94" s="334"/>
      <c r="HI94" s="334"/>
      <c r="HJ94" s="334"/>
      <c r="HK94" s="334"/>
      <c r="HL94" s="334"/>
      <c r="HM94" s="334"/>
      <c r="HN94" s="334"/>
      <c r="HO94" s="334"/>
      <c r="HP94" s="334"/>
      <c r="HQ94" s="334"/>
      <c r="HR94" s="334"/>
      <c r="HS94" s="334"/>
      <c r="HT94" s="334"/>
      <c r="HU94" s="334"/>
      <c r="HV94" s="334"/>
      <c r="HW94" s="334"/>
      <c r="HX94" s="334"/>
      <c r="HY94" s="334"/>
      <c r="HZ94" s="334"/>
      <c r="IA94" s="334"/>
      <c r="IB94" s="334"/>
      <c r="IC94" s="334"/>
      <c r="ID94" s="334"/>
      <c r="IE94" s="334"/>
      <c r="IF94" s="334"/>
      <c r="IG94" s="334"/>
      <c r="IH94" s="334"/>
      <c r="II94" s="334"/>
      <c r="IJ94" s="334"/>
      <c r="IK94" s="334"/>
      <c r="IL94" s="334"/>
      <c r="IM94" s="334"/>
      <c r="IN94" s="334"/>
      <c r="IO94" s="334"/>
      <c r="IP94" s="334"/>
      <c r="IQ94" s="334"/>
      <c r="IR94" s="334"/>
      <c r="IS94" s="334"/>
      <c r="IT94" s="334"/>
      <c r="IU94" s="334"/>
    </row>
    <row r="95" s="32" customFormat="1" ht="24" customHeight="1" spans="1:255">
      <c r="A95" s="334"/>
      <c r="B95" s="334"/>
      <c r="C95" s="334"/>
      <c r="D95" s="334"/>
      <c r="E95" s="334"/>
      <c r="F95" s="334"/>
      <c r="G95" s="334"/>
      <c r="H95" s="334"/>
      <c r="I95" s="334"/>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c r="BC95" s="334"/>
      <c r="BD95" s="334"/>
      <c r="BE95" s="334"/>
      <c r="BF95" s="334"/>
      <c r="BG95" s="334"/>
      <c r="BH95" s="334"/>
      <c r="BI95" s="334"/>
      <c r="BJ95" s="334"/>
      <c r="BK95" s="334"/>
      <c r="BL95" s="334"/>
      <c r="BM95" s="334"/>
      <c r="BN95" s="334"/>
      <c r="BO95" s="334"/>
      <c r="BP95" s="334"/>
      <c r="BQ95" s="334"/>
      <c r="BR95" s="334"/>
      <c r="BS95" s="334"/>
      <c r="BT95" s="334"/>
      <c r="BU95" s="334"/>
      <c r="BV95" s="334"/>
      <c r="BW95" s="334"/>
      <c r="BX95" s="334"/>
      <c r="BY95" s="334"/>
      <c r="BZ95" s="334"/>
      <c r="CA95" s="334"/>
      <c r="CB95" s="334"/>
      <c r="CC95" s="334"/>
      <c r="CD95" s="334"/>
      <c r="CE95" s="334"/>
      <c r="CF95" s="334"/>
      <c r="CG95" s="334"/>
      <c r="CH95" s="334"/>
      <c r="CI95" s="334"/>
      <c r="CJ95" s="334"/>
      <c r="CK95" s="334"/>
      <c r="CL95" s="334"/>
      <c r="CM95" s="334"/>
      <c r="CN95" s="334"/>
      <c r="CO95" s="334"/>
      <c r="CP95" s="334"/>
      <c r="CQ95" s="334"/>
      <c r="CR95" s="334"/>
      <c r="CS95" s="334"/>
      <c r="CT95" s="334"/>
      <c r="CU95" s="334"/>
      <c r="CV95" s="334"/>
      <c r="CW95" s="334"/>
      <c r="CX95" s="334"/>
      <c r="CY95" s="334"/>
      <c r="CZ95" s="334"/>
      <c r="DA95" s="334"/>
      <c r="DB95" s="334"/>
      <c r="DC95" s="334"/>
      <c r="DD95" s="334"/>
      <c r="DE95" s="334"/>
      <c r="DF95" s="334"/>
      <c r="DG95" s="334"/>
      <c r="DH95" s="334"/>
      <c r="DI95" s="334"/>
      <c r="DJ95" s="334"/>
      <c r="DK95" s="334"/>
      <c r="DL95" s="334"/>
      <c r="DM95" s="334"/>
      <c r="DN95" s="334"/>
      <c r="DO95" s="334"/>
      <c r="DP95" s="334"/>
      <c r="DQ95" s="334"/>
      <c r="DR95" s="334"/>
      <c r="DS95" s="334"/>
      <c r="DT95" s="334"/>
      <c r="DU95" s="334"/>
      <c r="DV95" s="334"/>
      <c r="DW95" s="334"/>
      <c r="DX95" s="334"/>
      <c r="DY95" s="334"/>
      <c r="DZ95" s="334"/>
      <c r="EA95" s="334"/>
      <c r="EB95" s="334"/>
      <c r="EC95" s="334"/>
      <c r="ED95" s="334"/>
      <c r="EE95" s="334"/>
      <c r="EF95" s="334"/>
      <c r="EG95" s="334"/>
      <c r="EH95" s="334"/>
      <c r="EI95" s="334"/>
      <c r="EJ95" s="334"/>
      <c r="EK95" s="334"/>
      <c r="EL95" s="334"/>
      <c r="EM95" s="334"/>
      <c r="EN95" s="334"/>
      <c r="EO95" s="334"/>
      <c r="EP95" s="334"/>
      <c r="EQ95" s="334"/>
      <c r="ER95" s="334"/>
      <c r="ES95" s="334"/>
      <c r="ET95" s="334"/>
      <c r="EU95" s="334"/>
      <c r="EV95" s="334"/>
      <c r="EW95" s="334"/>
      <c r="EX95" s="334"/>
      <c r="EY95" s="334"/>
      <c r="EZ95" s="334"/>
      <c r="FA95" s="334"/>
      <c r="FB95" s="334"/>
      <c r="FC95" s="334"/>
      <c r="FD95" s="334"/>
      <c r="FE95" s="334"/>
      <c r="FF95" s="334"/>
      <c r="FG95" s="334"/>
      <c r="FH95" s="334"/>
      <c r="FI95" s="334"/>
      <c r="FJ95" s="334"/>
      <c r="FK95" s="334"/>
      <c r="FL95" s="334"/>
      <c r="FM95" s="334"/>
      <c r="FN95" s="334"/>
      <c r="FO95" s="334"/>
      <c r="FP95" s="334"/>
      <c r="FQ95" s="334"/>
      <c r="FR95" s="334"/>
      <c r="FS95" s="334"/>
      <c r="FT95" s="334"/>
      <c r="FU95" s="334"/>
      <c r="FV95" s="334"/>
      <c r="FW95" s="334"/>
      <c r="FX95" s="334"/>
      <c r="FY95" s="334"/>
      <c r="FZ95" s="334"/>
      <c r="GA95" s="334"/>
      <c r="GB95" s="334"/>
      <c r="GC95" s="334"/>
      <c r="GD95" s="334"/>
      <c r="GE95" s="334"/>
      <c r="GF95" s="334"/>
      <c r="GG95" s="334"/>
      <c r="GH95" s="334"/>
      <c r="GI95" s="334"/>
      <c r="GJ95" s="334"/>
      <c r="GK95" s="334"/>
      <c r="GL95" s="334"/>
      <c r="GM95" s="334"/>
      <c r="GN95" s="334"/>
      <c r="GO95" s="334"/>
      <c r="GP95" s="334"/>
      <c r="GQ95" s="334"/>
      <c r="GR95" s="334"/>
      <c r="GS95" s="334"/>
      <c r="GT95" s="334"/>
      <c r="GU95" s="334"/>
      <c r="GV95" s="334"/>
      <c r="GW95" s="334"/>
      <c r="GX95" s="334"/>
      <c r="GY95" s="334"/>
      <c r="GZ95" s="334"/>
      <c r="HA95" s="334"/>
      <c r="HB95" s="334"/>
      <c r="HC95" s="334"/>
      <c r="HD95" s="334"/>
      <c r="HE95" s="334"/>
      <c r="HF95" s="334"/>
      <c r="HG95" s="334"/>
      <c r="HH95" s="334"/>
      <c r="HI95" s="334"/>
      <c r="HJ95" s="334"/>
      <c r="HK95" s="334"/>
      <c r="HL95" s="334"/>
      <c r="HM95" s="334"/>
      <c r="HN95" s="334"/>
      <c r="HO95" s="334"/>
      <c r="HP95" s="334"/>
      <c r="HQ95" s="334"/>
      <c r="HR95" s="334"/>
      <c r="HS95" s="334"/>
      <c r="HT95" s="334"/>
      <c r="HU95" s="334"/>
      <c r="HV95" s="334"/>
      <c r="HW95" s="334"/>
      <c r="HX95" s="334"/>
      <c r="HY95" s="334"/>
      <c r="HZ95" s="334"/>
      <c r="IA95" s="334"/>
      <c r="IB95" s="334"/>
      <c r="IC95" s="334"/>
      <c r="ID95" s="334"/>
      <c r="IE95" s="334"/>
      <c r="IF95" s="334"/>
      <c r="IG95" s="334"/>
      <c r="IH95" s="334"/>
      <c r="II95" s="334"/>
      <c r="IJ95" s="334"/>
      <c r="IK95" s="334"/>
      <c r="IL95" s="334"/>
      <c r="IM95" s="334"/>
      <c r="IN95" s="334"/>
      <c r="IO95" s="334"/>
      <c r="IP95" s="334"/>
      <c r="IQ95" s="334"/>
      <c r="IR95" s="334"/>
      <c r="IS95" s="334"/>
      <c r="IT95" s="334"/>
      <c r="IU95" s="334"/>
    </row>
  </sheetData>
  <mergeCells count="1">
    <mergeCell ref="A2:B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5"/>
  <sheetViews>
    <sheetView workbookViewId="0">
      <selection activeCell="K19" sqref="K19"/>
    </sheetView>
  </sheetViews>
  <sheetFormatPr defaultColWidth="9" defaultRowHeight="14.25" outlineLevelCol="5"/>
  <cols>
    <col min="1" max="1" width="8.775" customWidth="1"/>
    <col min="2" max="2" width="47" customWidth="1"/>
    <col min="3" max="5" width="8.3" customWidth="1"/>
    <col min="6" max="6" width="9.8" customWidth="1"/>
  </cols>
  <sheetData>
    <row r="1" ht="82" customHeight="1" spans="1:6">
      <c r="A1" s="306" t="s">
        <v>1630</v>
      </c>
      <c r="B1" s="307"/>
      <c r="C1" s="307"/>
      <c r="D1" s="307"/>
      <c r="E1" s="307"/>
      <c r="F1" s="307"/>
    </row>
    <row r="2" spans="1:6">
      <c r="A2" s="308"/>
      <c r="B2" s="309"/>
      <c r="C2" s="310" t="s">
        <v>5</v>
      </c>
      <c r="D2" s="309"/>
      <c r="E2" s="310" t="s">
        <v>5</v>
      </c>
      <c r="F2" s="310"/>
    </row>
    <row r="3" ht="36.75" spans="1:6">
      <c r="A3" s="311" t="s">
        <v>69</v>
      </c>
      <c r="B3" s="311" t="s">
        <v>70</v>
      </c>
      <c r="C3" s="312" t="s">
        <v>1383</v>
      </c>
      <c r="D3" s="312" t="s">
        <v>72</v>
      </c>
      <c r="E3" s="312" t="s">
        <v>73</v>
      </c>
      <c r="F3" s="313" t="s">
        <v>74</v>
      </c>
    </row>
    <row r="4" spans="1:6">
      <c r="A4" s="314" t="s">
        <v>1381</v>
      </c>
      <c r="B4" s="314"/>
      <c r="C4" s="315">
        <f>SUM(C5,C13,C28,C40,C51,C97,C121,C173,C178,C182,C208,C226,C245)</f>
        <v>85800</v>
      </c>
      <c r="D4" s="315">
        <f>SUM(D5,D13,D28,D40,D51,D97,D121,D173,D178,D182,D208,D226,D245)</f>
        <v>179158</v>
      </c>
      <c r="E4" s="315">
        <f>SUM(E5,E13,E28,E40,E51,E97,E121,E173,E178,E182,E208,E226,E245)</f>
        <v>171569</v>
      </c>
      <c r="F4" s="316">
        <f t="shared" ref="F4:F67" si="0">IFERROR(ROUND(($E4-$C4)/$C4*100,1),0)</f>
        <v>100</v>
      </c>
    </row>
    <row r="5" spans="1:6">
      <c r="A5" s="317">
        <v>206</v>
      </c>
      <c r="B5" s="318" t="s">
        <v>317</v>
      </c>
      <c r="C5" s="319">
        <f>SUM(C6)</f>
        <v>0</v>
      </c>
      <c r="D5" s="319">
        <f>SUM(D6)</f>
        <v>0</v>
      </c>
      <c r="E5" s="319">
        <f>SUM(E6)</f>
        <v>0</v>
      </c>
      <c r="F5" s="320">
        <f t="shared" si="0"/>
        <v>0</v>
      </c>
    </row>
    <row r="6" spans="1:6">
      <c r="A6" s="317">
        <v>20610</v>
      </c>
      <c r="B6" s="318" t="s">
        <v>1384</v>
      </c>
      <c r="C6" s="321">
        <f>SUM(C7:C12)</f>
        <v>0</v>
      </c>
      <c r="D6" s="321">
        <f>SUM(D7:D12)</f>
        <v>0</v>
      </c>
      <c r="E6" s="321">
        <f>SUM(E7:E12)</f>
        <v>0</v>
      </c>
      <c r="F6" s="322">
        <f t="shared" si="0"/>
        <v>0</v>
      </c>
    </row>
    <row r="7" spans="1:6">
      <c r="A7" s="317">
        <v>2061001</v>
      </c>
      <c r="B7" s="323" t="s">
        <v>1385</v>
      </c>
      <c r="C7" s="324"/>
      <c r="D7" s="324"/>
      <c r="E7" s="324"/>
      <c r="F7" s="316">
        <f t="shared" si="0"/>
        <v>0</v>
      </c>
    </row>
    <row r="8" spans="1:6">
      <c r="A8" s="317">
        <v>2061002</v>
      </c>
      <c r="B8" s="323" t="s">
        <v>1386</v>
      </c>
      <c r="C8" s="324"/>
      <c r="D8" s="324"/>
      <c r="E8" s="324"/>
      <c r="F8" s="316">
        <f t="shared" si="0"/>
        <v>0</v>
      </c>
    </row>
    <row r="9" spans="1:6">
      <c r="A9" s="317">
        <v>2061003</v>
      </c>
      <c r="B9" s="323" t="s">
        <v>1387</v>
      </c>
      <c r="C9" s="324"/>
      <c r="D9" s="324"/>
      <c r="E9" s="324"/>
      <c r="F9" s="316">
        <f t="shared" si="0"/>
        <v>0</v>
      </c>
    </row>
    <row r="10" spans="1:6">
      <c r="A10" s="317">
        <v>2061004</v>
      </c>
      <c r="B10" s="323" t="s">
        <v>1388</v>
      </c>
      <c r="C10" s="324"/>
      <c r="D10" s="324"/>
      <c r="E10" s="324"/>
      <c r="F10" s="316">
        <f t="shared" si="0"/>
        <v>0</v>
      </c>
    </row>
    <row r="11" spans="1:6">
      <c r="A11" s="317">
        <v>2061005</v>
      </c>
      <c r="B11" s="323" t="s">
        <v>1389</v>
      </c>
      <c r="C11" s="324"/>
      <c r="D11" s="324"/>
      <c r="E11" s="324"/>
      <c r="F11" s="316">
        <f t="shared" si="0"/>
        <v>0</v>
      </c>
    </row>
    <row r="12" spans="1:6">
      <c r="A12" s="317">
        <v>2061099</v>
      </c>
      <c r="B12" s="323" t="s">
        <v>1390</v>
      </c>
      <c r="C12" s="324"/>
      <c r="D12" s="324"/>
      <c r="E12" s="324"/>
      <c r="F12" s="316">
        <f t="shared" si="0"/>
        <v>0</v>
      </c>
    </row>
    <row r="13" spans="1:6">
      <c r="A13" s="317">
        <v>207</v>
      </c>
      <c r="B13" s="318" t="s">
        <v>365</v>
      </c>
      <c r="C13" s="319">
        <f>C14+C19+C25</f>
        <v>0</v>
      </c>
      <c r="D13" s="319">
        <f>D14+D19+D25</f>
        <v>105</v>
      </c>
      <c r="E13" s="319">
        <f>E14+E19+E25</f>
        <v>0</v>
      </c>
      <c r="F13" s="320">
        <f t="shared" si="0"/>
        <v>0</v>
      </c>
    </row>
    <row r="14" spans="1:6">
      <c r="A14" s="317">
        <v>20707</v>
      </c>
      <c r="B14" s="318" t="s">
        <v>1391</v>
      </c>
      <c r="C14" s="321">
        <f>SUM(C15:C18)</f>
        <v>0</v>
      </c>
      <c r="D14" s="321">
        <f>SUM(D15:D18)</f>
        <v>108</v>
      </c>
      <c r="E14" s="321">
        <f>SUM(E15:E18)</f>
        <v>0</v>
      </c>
      <c r="F14" s="322">
        <f t="shared" si="0"/>
        <v>0</v>
      </c>
    </row>
    <row r="15" spans="1:6">
      <c r="A15" s="317">
        <v>2070701</v>
      </c>
      <c r="B15" s="323" t="s">
        <v>1392</v>
      </c>
      <c r="C15" s="324"/>
      <c r="D15" s="324"/>
      <c r="E15" s="324"/>
      <c r="F15" s="316">
        <f t="shared" si="0"/>
        <v>0</v>
      </c>
    </row>
    <row r="16" spans="1:6">
      <c r="A16" s="317">
        <v>2070702</v>
      </c>
      <c r="B16" s="323" t="s">
        <v>1393</v>
      </c>
      <c r="C16" s="324"/>
      <c r="D16" s="324"/>
      <c r="E16" s="324"/>
      <c r="F16" s="316">
        <f t="shared" si="0"/>
        <v>0</v>
      </c>
    </row>
    <row r="17" spans="1:6">
      <c r="A17" s="317">
        <v>2070703</v>
      </c>
      <c r="B17" s="323" t="s">
        <v>1394</v>
      </c>
      <c r="C17" s="324"/>
      <c r="D17" s="324"/>
      <c r="E17" s="324"/>
      <c r="F17" s="316">
        <f t="shared" si="0"/>
        <v>0</v>
      </c>
    </row>
    <row r="18" spans="1:6">
      <c r="A18" s="317">
        <v>2070799</v>
      </c>
      <c r="B18" s="323" t="s">
        <v>1395</v>
      </c>
      <c r="C18" s="324"/>
      <c r="D18" s="324">
        <v>108</v>
      </c>
      <c r="E18" s="324"/>
      <c r="F18" s="316">
        <f t="shared" si="0"/>
        <v>0</v>
      </c>
    </row>
    <row r="19" spans="1:6">
      <c r="A19" s="317">
        <v>20709</v>
      </c>
      <c r="B19" s="318" t="s">
        <v>1396</v>
      </c>
      <c r="C19" s="321">
        <f>SUM(C20:C24)</f>
        <v>0</v>
      </c>
      <c r="D19" s="321">
        <f>SUM(D20:D24)</f>
        <v>-3</v>
      </c>
      <c r="E19" s="321">
        <f>SUM(E20:E24)</f>
        <v>0</v>
      </c>
      <c r="F19" s="322">
        <f t="shared" si="0"/>
        <v>0</v>
      </c>
    </row>
    <row r="20" spans="1:6">
      <c r="A20" s="317">
        <v>2070901</v>
      </c>
      <c r="B20" s="323" t="s">
        <v>1397</v>
      </c>
      <c r="C20" s="324"/>
      <c r="D20" s="324"/>
      <c r="E20" s="324"/>
      <c r="F20" s="316">
        <f t="shared" si="0"/>
        <v>0</v>
      </c>
    </row>
    <row r="21" spans="1:6">
      <c r="A21" s="317">
        <v>2070902</v>
      </c>
      <c r="B21" s="323" t="s">
        <v>1398</v>
      </c>
      <c r="C21" s="324"/>
      <c r="D21" s="324"/>
      <c r="E21" s="324"/>
      <c r="F21" s="316">
        <f t="shared" si="0"/>
        <v>0</v>
      </c>
    </row>
    <row r="22" spans="1:6">
      <c r="A22" s="317">
        <v>2070903</v>
      </c>
      <c r="B22" s="323" t="s">
        <v>1399</v>
      </c>
      <c r="C22" s="324"/>
      <c r="D22" s="324"/>
      <c r="E22" s="324"/>
      <c r="F22" s="316">
        <f t="shared" si="0"/>
        <v>0</v>
      </c>
    </row>
    <row r="23" spans="1:6">
      <c r="A23" s="317">
        <v>2070904</v>
      </c>
      <c r="B23" s="323" t="s">
        <v>1400</v>
      </c>
      <c r="C23" s="324"/>
      <c r="D23" s="324"/>
      <c r="E23" s="324"/>
      <c r="F23" s="316">
        <f t="shared" si="0"/>
        <v>0</v>
      </c>
    </row>
    <row r="24" spans="1:6">
      <c r="A24" s="317">
        <v>2070999</v>
      </c>
      <c r="B24" s="323" t="s">
        <v>1401</v>
      </c>
      <c r="C24" s="324"/>
      <c r="D24" s="324">
        <v>-3</v>
      </c>
      <c r="E24" s="324"/>
      <c r="F24" s="316">
        <f t="shared" si="0"/>
        <v>0</v>
      </c>
    </row>
    <row r="25" spans="1:6">
      <c r="A25" s="317">
        <v>20710</v>
      </c>
      <c r="B25" s="318" t="s">
        <v>1402</v>
      </c>
      <c r="C25" s="321">
        <f>SUM(C26:C27)</f>
        <v>0</v>
      </c>
      <c r="D25" s="321">
        <f>SUM(D26:D27)</f>
        <v>0</v>
      </c>
      <c r="E25" s="321">
        <f>SUM(E26:E27)</f>
        <v>0</v>
      </c>
      <c r="F25" s="322">
        <f t="shared" si="0"/>
        <v>0</v>
      </c>
    </row>
    <row r="26" spans="1:6">
      <c r="A26" s="317">
        <v>2071001</v>
      </c>
      <c r="B26" s="323" t="s">
        <v>1403</v>
      </c>
      <c r="C26" s="324"/>
      <c r="D26" s="324"/>
      <c r="E26" s="324"/>
      <c r="F26" s="316">
        <f t="shared" si="0"/>
        <v>0</v>
      </c>
    </row>
    <row r="27" spans="1:6">
      <c r="A27" s="317">
        <v>2071099</v>
      </c>
      <c r="B27" s="323" t="s">
        <v>1404</v>
      </c>
      <c r="C27" s="324"/>
      <c r="D27" s="324"/>
      <c r="E27" s="324"/>
      <c r="F27" s="316">
        <f t="shared" si="0"/>
        <v>0</v>
      </c>
    </row>
    <row r="28" spans="1:6">
      <c r="A28" s="317">
        <v>208</v>
      </c>
      <c r="B28" s="318" t="s">
        <v>406</v>
      </c>
      <c r="C28" s="319">
        <f>C29+C33+C37</f>
        <v>0</v>
      </c>
      <c r="D28" s="319">
        <f>D29+D33+D37</f>
        <v>2030</v>
      </c>
      <c r="E28" s="319">
        <f>E29+E33+E37</f>
        <v>2590</v>
      </c>
      <c r="F28" s="320">
        <f t="shared" si="0"/>
        <v>0</v>
      </c>
    </row>
    <row r="29" spans="1:6">
      <c r="A29" s="317">
        <v>20822</v>
      </c>
      <c r="B29" s="318" t="s">
        <v>1405</v>
      </c>
      <c r="C29" s="321">
        <f>SUM(C30:C32)</f>
        <v>0</v>
      </c>
      <c r="D29" s="321">
        <f>SUM(D30:D32)</f>
        <v>2030</v>
      </c>
      <c r="E29" s="321">
        <f>SUM(E30:E32)</f>
        <v>2590</v>
      </c>
      <c r="F29" s="322">
        <f t="shared" si="0"/>
        <v>0</v>
      </c>
    </row>
    <row r="30" spans="1:6">
      <c r="A30" s="317">
        <v>2082201</v>
      </c>
      <c r="B30" s="323" t="s">
        <v>1406</v>
      </c>
      <c r="C30" s="324"/>
      <c r="D30" s="324">
        <v>2030</v>
      </c>
      <c r="E30" s="324">
        <v>1937</v>
      </c>
      <c r="F30" s="316">
        <f t="shared" si="0"/>
        <v>0</v>
      </c>
    </row>
    <row r="31" spans="1:6">
      <c r="A31" s="317">
        <v>2082202</v>
      </c>
      <c r="B31" s="323" t="s">
        <v>1407</v>
      </c>
      <c r="C31" s="324"/>
      <c r="D31" s="324"/>
      <c r="E31" s="324"/>
      <c r="F31" s="316">
        <f t="shared" si="0"/>
        <v>0</v>
      </c>
    </row>
    <row r="32" spans="1:6">
      <c r="A32" s="317">
        <v>2082299</v>
      </c>
      <c r="B32" s="323" t="s">
        <v>1408</v>
      </c>
      <c r="C32" s="324"/>
      <c r="D32" s="324"/>
      <c r="E32" s="324">
        <v>653</v>
      </c>
      <c r="F32" s="316">
        <f t="shared" si="0"/>
        <v>0</v>
      </c>
    </row>
    <row r="33" spans="1:6">
      <c r="A33" s="317">
        <v>20823</v>
      </c>
      <c r="B33" s="318" t="s">
        <v>1409</v>
      </c>
      <c r="C33" s="321">
        <f>SUM(C34:C36)</f>
        <v>0</v>
      </c>
      <c r="D33" s="321">
        <f>SUM(D34:D36)</f>
        <v>0</v>
      </c>
      <c r="E33" s="321">
        <f>SUM(E34:E36)</f>
        <v>0</v>
      </c>
      <c r="F33" s="322">
        <f t="shared" si="0"/>
        <v>0</v>
      </c>
    </row>
    <row r="34" spans="1:6">
      <c r="A34" s="317">
        <v>2082301</v>
      </c>
      <c r="B34" s="323" t="s">
        <v>1406</v>
      </c>
      <c r="C34" s="324"/>
      <c r="D34" s="324"/>
      <c r="E34" s="324"/>
      <c r="F34" s="316">
        <f t="shared" si="0"/>
        <v>0</v>
      </c>
    </row>
    <row r="35" spans="1:6">
      <c r="A35" s="317">
        <v>2082302</v>
      </c>
      <c r="B35" s="323" t="s">
        <v>1407</v>
      </c>
      <c r="C35" s="324"/>
      <c r="D35" s="324"/>
      <c r="E35" s="324"/>
      <c r="F35" s="316">
        <f t="shared" si="0"/>
        <v>0</v>
      </c>
    </row>
    <row r="36" spans="1:6">
      <c r="A36" s="317">
        <v>2082399</v>
      </c>
      <c r="B36" s="323" t="s">
        <v>1410</v>
      </c>
      <c r="C36" s="324"/>
      <c r="D36" s="324"/>
      <c r="E36" s="324"/>
      <c r="F36" s="316">
        <f t="shared" si="0"/>
        <v>0</v>
      </c>
    </row>
    <row r="37" spans="1:6">
      <c r="A37" s="317">
        <v>20829</v>
      </c>
      <c r="B37" s="318" t="s">
        <v>1411</v>
      </c>
      <c r="C37" s="321">
        <f>SUM(C38:C39)</f>
        <v>0</v>
      </c>
      <c r="D37" s="321">
        <f>SUM(D38:D39)</f>
        <v>0</v>
      </c>
      <c r="E37" s="321">
        <f>SUM(E38:E39)</f>
        <v>0</v>
      </c>
      <c r="F37" s="322">
        <f t="shared" si="0"/>
        <v>0</v>
      </c>
    </row>
    <row r="38" spans="1:6">
      <c r="A38" s="317">
        <v>2082901</v>
      </c>
      <c r="B38" s="323" t="s">
        <v>1407</v>
      </c>
      <c r="C38" s="324"/>
      <c r="D38" s="324"/>
      <c r="E38" s="324"/>
      <c r="F38" s="316">
        <f t="shared" si="0"/>
        <v>0</v>
      </c>
    </row>
    <row r="39" spans="1:6">
      <c r="A39" s="317">
        <v>2082999</v>
      </c>
      <c r="B39" s="323" t="s">
        <v>1412</v>
      </c>
      <c r="C39" s="324"/>
      <c r="D39" s="324"/>
      <c r="E39" s="324"/>
      <c r="F39" s="316">
        <f t="shared" si="0"/>
        <v>0</v>
      </c>
    </row>
    <row r="40" spans="1:6">
      <c r="A40" s="317">
        <v>211</v>
      </c>
      <c r="B40" s="318" t="s">
        <v>577</v>
      </c>
      <c r="C40" s="319">
        <f>SUM(C41,C46)</f>
        <v>0</v>
      </c>
      <c r="D40" s="319">
        <f>SUM(D41,D46)</f>
        <v>0</v>
      </c>
      <c r="E40" s="319">
        <f>SUM(E41,E46)</f>
        <v>0</v>
      </c>
      <c r="F40" s="320">
        <f t="shared" si="0"/>
        <v>0</v>
      </c>
    </row>
    <row r="41" spans="1:6">
      <c r="A41" s="317">
        <v>21160</v>
      </c>
      <c r="B41" s="318" t="s">
        <v>1413</v>
      </c>
      <c r="C41" s="321">
        <f>SUM(C42:C45)</f>
        <v>0</v>
      </c>
      <c r="D41" s="321">
        <f>SUM(D42:D45)</f>
        <v>0</v>
      </c>
      <c r="E41" s="321">
        <f>SUM(E42:E45)</f>
        <v>0</v>
      </c>
      <c r="F41" s="322">
        <f t="shared" si="0"/>
        <v>0</v>
      </c>
    </row>
    <row r="42" spans="1:6">
      <c r="A42" s="317">
        <v>2116001</v>
      </c>
      <c r="B42" s="323" t="s">
        <v>1414</v>
      </c>
      <c r="C42" s="324"/>
      <c r="D42" s="324"/>
      <c r="E42" s="324"/>
      <c r="F42" s="316">
        <f t="shared" si="0"/>
        <v>0</v>
      </c>
    </row>
    <row r="43" spans="1:6">
      <c r="A43" s="317">
        <v>2116002</v>
      </c>
      <c r="B43" s="323" t="s">
        <v>1415</v>
      </c>
      <c r="C43" s="324"/>
      <c r="D43" s="324"/>
      <c r="E43" s="324"/>
      <c r="F43" s="316">
        <f t="shared" si="0"/>
        <v>0</v>
      </c>
    </row>
    <row r="44" spans="1:6">
      <c r="A44" s="317">
        <v>2116003</v>
      </c>
      <c r="B44" s="323" t="s">
        <v>1416</v>
      </c>
      <c r="C44" s="324"/>
      <c r="D44" s="324"/>
      <c r="E44" s="324"/>
      <c r="F44" s="316">
        <f t="shared" si="0"/>
        <v>0</v>
      </c>
    </row>
    <row r="45" spans="1:6">
      <c r="A45" s="317">
        <v>2116099</v>
      </c>
      <c r="B45" s="323" t="s">
        <v>1417</v>
      </c>
      <c r="C45" s="324"/>
      <c r="D45" s="324"/>
      <c r="E45" s="324"/>
      <c r="F45" s="316">
        <f t="shared" si="0"/>
        <v>0</v>
      </c>
    </row>
    <row r="46" spans="1:6">
      <c r="A46" s="317">
        <v>21161</v>
      </c>
      <c r="B46" s="318" t="s">
        <v>1418</v>
      </c>
      <c r="C46" s="321">
        <f>SUM(C47:C50)</f>
        <v>0</v>
      </c>
      <c r="D46" s="321">
        <f>SUM(D47:D50)</f>
        <v>0</v>
      </c>
      <c r="E46" s="321">
        <f>SUM(E47:E50)</f>
        <v>0</v>
      </c>
      <c r="F46" s="322">
        <f t="shared" si="0"/>
        <v>0</v>
      </c>
    </row>
    <row r="47" spans="1:6">
      <c r="A47" s="317">
        <v>2116101</v>
      </c>
      <c r="B47" s="323" t="s">
        <v>1419</v>
      </c>
      <c r="C47" s="324"/>
      <c r="D47" s="324"/>
      <c r="E47" s="324"/>
      <c r="F47" s="316">
        <f t="shared" si="0"/>
        <v>0</v>
      </c>
    </row>
    <row r="48" spans="1:6">
      <c r="A48" s="317">
        <v>2116102</v>
      </c>
      <c r="B48" s="323" t="s">
        <v>1420</v>
      </c>
      <c r="C48" s="324"/>
      <c r="D48" s="324"/>
      <c r="E48" s="324"/>
      <c r="F48" s="316">
        <f t="shared" si="0"/>
        <v>0</v>
      </c>
    </row>
    <row r="49" spans="1:6">
      <c r="A49" s="317">
        <v>2116103</v>
      </c>
      <c r="B49" s="323" t="s">
        <v>1421</v>
      </c>
      <c r="C49" s="324"/>
      <c r="D49" s="324"/>
      <c r="E49" s="324"/>
      <c r="F49" s="316">
        <f t="shared" si="0"/>
        <v>0</v>
      </c>
    </row>
    <row r="50" spans="1:6">
      <c r="A50" s="317">
        <v>2116104</v>
      </c>
      <c r="B50" s="323" t="s">
        <v>1422</v>
      </c>
      <c r="C50" s="324"/>
      <c r="D50" s="324"/>
      <c r="E50" s="324"/>
      <c r="F50" s="316">
        <f t="shared" si="0"/>
        <v>0</v>
      </c>
    </row>
    <row r="51" spans="1:6">
      <c r="A51" s="317">
        <v>212</v>
      </c>
      <c r="B51" s="318" t="s">
        <v>641</v>
      </c>
      <c r="C51" s="319">
        <f>SUM(C52,C65,C69:C70,C76,C80,C84,C88,C94)</f>
        <v>78500</v>
      </c>
      <c r="D51" s="319">
        <f>SUM(D52,D65,D69:D70,D76,D80,D84,D88,D94)</f>
        <v>60668</v>
      </c>
      <c r="E51" s="319">
        <f>SUM(E52,E65,E69:E70,E76,E80,E84,E88,E94)</f>
        <v>56338</v>
      </c>
      <c r="F51" s="320">
        <f t="shared" si="0"/>
        <v>-28.2</v>
      </c>
    </row>
    <row r="52" spans="1:6">
      <c r="A52" s="317">
        <v>21208</v>
      </c>
      <c r="B52" s="318" t="s">
        <v>1423</v>
      </c>
      <c r="C52" s="321">
        <f>SUM(C53:C64)</f>
        <v>76700</v>
      </c>
      <c r="D52" s="321">
        <f>SUM(D53:D64)</f>
        <v>60668</v>
      </c>
      <c r="E52" s="321">
        <f>SUM(E53:E64)</f>
        <v>54478</v>
      </c>
      <c r="F52" s="322">
        <f t="shared" si="0"/>
        <v>-29</v>
      </c>
    </row>
    <row r="53" spans="1:6">
      <c r="A53" s="317">
        <v>2120801</v>
      </c>
      <c r="B53" s="323" t="s">
        <v>1424</v>
      </c>
      <c r="C53" s="324">
        <v>30000</v>
      </c>
      <c r="D53" s="324">
        <v>5525</v>
      </c>
      <c r="E53" s="324">
        <v>24478</v>
      </c>
      <c r="F53" s="316">
        <f t="shared" si="0"/>
        <v>-18.4</v>
      </c>
    </row>
    <row r="54" spans="1:6">
      <c r="A54" s="317">
        <v>2120802</v>
      </c>
      <c r="B54" s="323" t="s">
        <v>1425</v>
      </c>
      <c r="C54" s="324">
        <v>30000</v>
      </c>
      <c r="D54" s="324">
        <v>28173</v>
      </c>
      <c r="E54" s="324">
        <v>20000</v>
      </c>
      <c r="F54" s="316">
        <f t="shared" si="0"/>
        <v>-33.3</v>
      </c>
    </row>
    <row r="55" spans="1:6">
      <c r="A55" s="317">
        <v>2120803</v>
      </c>
      <c r="B55" s="323" t="s">
        <v>1426</v>
      </c>
      <c r="C55" s="324"/>
      <c r="D55" s="324">
        <v>4314</v>
      </c>
      <c r="E55" s="324"/>
      <c r="F55" s="316">
        <f t="shared" si="0"/>
        <v>0</v>
      </c>
    </row>
    <row r="56" spans="1:6">
      <c r="A56" s="317">
        <v>2120804</v>
      </c>
      <c r="B56" s="323" t="s">
        <v>1427</v>
      </c>
      <c r="C56" s="324"/>
      <c r="D56" s="324">
        <v>0</v>
      </c>
      <c r="E56" s="324"/>
      <c r="F56" s="316">
        <f t="shared" si="0"/>
        <v>0</v>
      </c>
    </row>
    <row r="57" spans="1:6">
      <c r="A57" s="317">
        <v>2120805</v>
      </c>
      <c r="B57" s="323" t="s">
        <v>1428</v>
      </c>
      <c r="C57" s="324">
        <v>10000</v>
      </c>
      <c r="D57" s="324">
        <v>6977</v>
      </c>
      <c r="E57" s="324"/>
      <c r="F57" s="316">
        <f t="shared" si="0"/>
        <v>-100</v>
      </c>
    </row>
    <row r="58" spans="1:6">
      <c r="A58" s="317">
        <v>2120806</v>
      </c>
      <c r="B58" s="323" t="s">
        <v>1429</v>
      </c>
      <c r="C58" s="324"/>
      <c r="D58" s="324">
        <v>0</v>
      </c>
      <c r="E58" s="324"/>
      <c r="F58" s="316">
        <f t="shared" si="0"/>
        <v>0</v>
      </c>
    </row>
    <row r="59" spans="1:6">
      <c r="A59" s="317">
        <v>2120807</v>
      </c>
      <c r="B59" s="323" t="s">
        <v>1430</v>
      </c>
      <c r="C59" s="324"/>
      <c r="D59" s="324">
        <v>0</v>
      </c>
      <c r="E59" s="324"/>
      <c r="F59" s="316">
        <f t="shared" si="0"/>
        <v>0</v>
      </c>
    </row>
    <row r="60" spans="1:6">
      <c r="A60" s="317">
        <v>2120809</v>
      </c>
      <c r="B60" s="323" t="s">
        <v>1431</v>
      </c>
      <c r="C60" s="324"/>
      <c r="D60" s="324">
        <v>0</v>
      </c>
      <c r="E60" s="324"/>
      <c r="F60" s="316">
        <f t="shared" si="0"/>
        <v>0</v>
      </c>
    </row>
    <row r="61" spans="1:6">
      <c r="A61" s="317">
        <v>2120810</v>
      </c>
      <c r="B61" s="323" t="s">
        <v>1432</v>
      </c>
      <c r="C61" s="324"/>
      <c r="D61" s="324">
        <v>2040</v>
      </c>
      <c r="E61" s="324"/>
      <c r="F61" s="316">
        <f t="shared" si="0"/>
        <v>0</v>
      </c>
    </row>
    <row r="62" spans="1:6">
      <c r="A62" s="317">
        <v>2120811</v>
      </c>
      <c r="B62" s="323" t="s">
        <v>1433</v>
      </c>
      <c r="C62" s="324"/>
      <c r="D62" s="324">
        <v>0</v>
      </c>
      <c r="E62" s="324"/>
      <c r="F62" s="316">
        <f t="shared" si="0"/>
        <v>0</v>
      </c>
    </row>
    <row r="63" spans="1:6">
      <c r="A63" s="317">
        <v>2120813</v>
      </c>
      <c r="B63" s="323" t="s">
        <v>1434</v>
      </c>
      <c r="C63" s="324"/>
      <c r="D63" s="324">
        <v>0</v>
      </c>
      <c r="E63" s="324"/>
      <c r="F63" s="316">
        <f t="shared" si="0"/>
        <v>0</v>
      </c>
    </row>
    <row r="64" spans="1:6">
      <c r="A64" s="317">
        <v>2120899</v>
      </c>
      <c r="B64" s="323" t="s">
        <v>1435</v>
      </c>
      <c r="C64" s="324">
        <v>6700</v>
      </c>
      <c r="D64" s="324">
        <v>13639</v>
      </c>
      <c r="E64" s="324">
        <v>10000</v>
      </c>
      <c r="F64" s="316">
        <f t="shared" si="0"/>
        <v>49.3</v>
      </c>
    </row>
    <row r="65" spans="1:6">
      <c r="A65" s="317">
        <v>21210</v>
      </c>
      <c r="B65" s="318" t="s">
        <v>1436</v>
      </c>
      <c r="C65" s="321">
        <f>SUM(C66:C68)</f>
        <v>0</v>
      </c>
      <c r="D65" s="321">
        <f>SUM(D66:D68)</f>
        <v>0</v>
      </c>
      <c r="E65" s="321">
        <f>SUM(E66:E68)</f>
        <v>0</v>
      </c>
      <c r="F65" s="322">
        <f t="shared" si="0"/>
        <v>0</v>
      </c>
    </row>
    <row r="66" spans="1:6">
      <c r="A66" s="317">
        <v>2121001</v>
      </c>
      <c r="B66" s="323" t="s">
        <v>1424</v>
      </c>
      <c r="C66" s="324"/>
      <c r="D66" s="324"/>
      <c r="E66" s="324"/>
      <c r="F66" s="316">
        <f t="shared" si="0"/>
        <v>0</v>
      </c>
    </row>
    <row r="67" spans="1:6">
      <c r="A67" s="317">
        <v>2121002</v>
      </c>
      <c r="B67" s="323" t="s">
        <v>1425</v>
      </c>
      <c r="C67" s="324"/>
      <c r="D67" s="324"/>
      <c r="E67" s="324"/>
      <c r="F67" s="316">
        <f t="shared" si="0"/>
        <v>0</v>
      </c>
    </row>
    <row r="68" spans="1:6">
      <c r="A68" s="317">
        <v>2121099</v>
      </c>
      <c r="B68" s="323" t="s">
        <v>1437</v>
      </c>
      <c r="C68" s="324"/>
      <c r="D68" s="324"/>
      <c r="E68" s="324"/>
      <c r="F68" s="316">
        <f t="shared" ref="F68:F131" si="1">IFERROR(ROUND(($E68-$C68)/$C68*100,1),0)</f>
        <v>0</v>
      </c>
    </row>
    <row r="69" spans="1:6">
      <c r="A69" s="317">
        <v>21211</v>
      </c>
      <c r="B69" s="318" t="s">
        <v>1438</v>
      </c>
      <c r="C69" s="324"/>
      <c r="D69" s="324"/>
      <c r="E69" s="324"/>
      <c r="F69" s="316">
        <f t="shared" si="1"/>
        <v>0</v>
      </c>
    </row>
    <row r="70" spans="1:6">
      <c r="A70" s="317">
        <v>21213</v>
      </c>
      <c r="B70" s="318" t="s">
        <v>1439</v>
      </c>
      <c r="C70" s="321">
        <f>SUM(C71:C75)</f>
        <v>1000</v>
      </c>
      <c r="D70" s="321">
        <f>SUM(D71:D75)</f>
        <v>0</v>
      </c>
      <c r="E70" s="321">
        <f>SUM(E71:E75)</f>
        <v>1000</v>
      </c>
      <c r="F70" s="322">
        <f t="shared" si="1"/>
        <v>0</v>
      </c>
    </row>
    <row r="71" spans="1:6">
      <c r="A71" s="317">
        <v>2121301</v>
      </c>
      <c r="B71" s="323" t="s">
        <v>1440</v>
      </c>
      <c r="C71" s="324"/>
      <c r="D71" s="324"/>
      <c r="E71" s="324"/>
      <c r="F71" s="316">
        <f t="shared" si="1"/>
        <v>0</v>
      </c>
    </row>
    <row r="72" spans="1:6">
      <c r="A72" s="317">
        <v>2121302</v>
      </c>
      <c r="B72" s="323" t="s">
        <v>1441</v>
      </c>
      <c r="C72" s="324"/>
      <c r="D72" s="324"/>
      <c r="E72" s="324"/>
      <c r="F72" s="316">
        <f t="shared" si="1"/>
        <v>0</v>
      </c>
    </row>
    <row r="73" spans="1:6">
      <c r="A73" s="317">
        <v>2121303</v>
      </c>
      <c r="B73" s="323" t="s">
        <v>1442</v>
      </c>
      <c r="C73" s="324"/>
      <c r="D73" s="324"/>
      <c r="E73" s="324"/>
      <c r="F73" s="316">
        <f t="shared" si="1"/>
        <v>0</v>
      </c>
    </row>
    <row r="74" spans="1:6">
      <c r="A74" s="317">
        <v>2121304</v>
      </c>
      <c r="B74" s="323" t="s">
        <v>1443</v>
      </c>
      <c r="C74" s="324"/>
      <c r="D74" s="324"/>
      <c r="E74" s="324"/>
      <c r="F74" s="316">
        <f t="shared" si="1"/>
        <v>0</v>
      </c>
    </row>
    <row r="75" spans="1:6">
      <c r="A75" s="317">
        <v>2121399</v>
      </c>
      <c r="B75" s="323" t="s">
        <v>1444</v>
      </c>
      <c r="C75" s="324">
        <v>1000</v>
      </c>
      <c r="D75" s="324"/>
      <c r="E75" s="324">
        <v>1000</v>
      </c>
      <c r="F75" s="316">
        <f t="shared" si="1"/>
        <v>0</v>
      </c>
    </row>
    <row r="76" spans="1:6">
      <c r="A76" s="317">
        <v>21214</v>
      </c>
      <c r="B76" s="318" t="s">
        <v>1445</v>
      </c>
      <c r="C76" s="321">
        <f>SUM(C77:C79)</f>
        <v>800</v>
      </c>
      <c r="D76" s="321">
        <f>SUM(D77:D79)</f>
        <v>0</v>
      </c>
      <c r="E76" s="321">
        <f>SUM(E77:E79)</f>
        <v>860</v>
      </c>
      <c r="F76" s="322">
        <f t="shared" si="1"/>
        <v>7.5</v>
      </c>
    </row>
    <row r="77" spans="1:6">
      <c r="A77" s="317">
        <v>2121401</v>
      </c>
      <c r="B77" s="323" t="s">
        <v>1446</v>
      </c>
      <c r="C77" s="324"/>
      <c r="D77" s="324"/>
      <c r="E77" s="324"/>
      <c r="F77" s="316">
        <f t="shared" si="1"/>
        <v>0</v>
      </c>
    </row>
    <row r="78" spans="1:6">
      <c r="A78" s="317">
        <v>2121402</v>
      </c>
      <c r="B78" s="323" t="s">
        <v>1447</v>
      </c>
      <c r="C78" s="324"/>
      <c r="D78" s="324"/>
      <c r="E78" s="324"/>
      <c r="F78" s="316">
        <f t="shared" si="1"/>
        <v>0</v>
      </c>
    </row>
    <row r="79" spans="1:6">
      <c r="A79" s="317">
        <v>2121499</v>
      </c>
      <c r="B79" s="323" t="s">
        <v>1448</v>
      </c>
      <c r="C79" s="324">
        <v>800</v>
      </c>
      <c r="D79" s="324"/>
      <c r="E79" s="324">
        <v>860</v>
      </c>
      <c r="F79" s="316">
        <f t="shared" si="1"/>
        <v>7.5</v>
      </c>
    </row>
    <row r="80" spans="1:6">
      <c r="A80" s="317">
        <v>21215</v>
      </c>
      <c r="B80" s="318" t="s">
        <v>1449</v>
      </c>
      <c r="C80" s="321">
        <f>SUM(C81:C83)</f>
        <v>0</v>
      </c>
      <c r="D80" s="321">
        <f>SUM(D81:D83)</f>
        <v>0</v>
      </c>
      <c r="E80" s="321">
        <f>SUM(E81:E83)</f>
        <v>0</v>
      </c>
      <c r="F80" s="322">
        <f t="shared" si="1"/>
        <v>0</v>
      </c>
    </row>
    <row r="81" spans="1:6">
      <c r="A81" s="317">
        <v>2121501</v>
      </c>
      <c r="B81" s="323" t="s">
        <v>1450</v>
      </c>
      <c r="C81" s="324"/>
      <c r="D81" s="324"/>
      <c r="E81" s="324"/>
      <c r="F81" s="316">
        <f t="shared" si="1"/>
        <v>0</v>
      </c>
    </row>
    <row r="82" spans="1:6">
      <c r="A82" s="317">
        <v>2121502</v>
      </c>
      <c r="B82" s="323" t="s">
        <v>1451</v>
      </c>
      <c r="C82" s="324"/>
      <c r="D82" s="324"/>
      <c r="E82" s="324"/>
      <c r="F82" s="316">
        <f t="shared" si="1"/>
        <v>0</v>
      </c>
    </row>
    <row r="83" spans="1:6">
      <c r="A83" s="317">
        <v>2121599</v>
      </c>
      <c r="B83" s="323" t="s">
        <v>1452</v>
      </c>
      <c r="C83" s="324"/>
      <c r="D83" s="324"/>
      <c r="E83" s="324"/>
      <c r="F83" s="316">
        <f t="shared" si="1"/>
        <v>0</v>
      </c>
    </row>
    <row r="84" spans="1:6">
      <c r="A84" s="317">
        <v>21216</v>
      </c>
      <c r="B84" s="318" t="s">
        <v>1453</v>
      </c>
      <c r="C84" s="321">
        <f>SUM(C85:C87)</f>
        <v>0</v>
      </c>
      <c r="D84" s="321">
        <f>SUM(D85:D87)</f>
        <v>0</v>
      </c>
      <c r="E84" s="321">
        <f>SUM(E85:E87)</f>
        <v>0</v>
      </c>
      <c r="F84" s="322">
        <f t="shared" si="1"/>
        <v>0</v>
      </c>
    </row>
    <row r="85" spans="1:6">
      <c r="A85" s="317">
        <v>2121601</v>
      </c>
      <c r="B85" s="323" t="s">
        <v>1450</v>
      </c>
      <c r="C85" s="324"/>
      <c r="D85" s="324"/>
      <c r="E85" s="324"/>
      <c r="F85" s="316">
        <f t="shared" si="1"/>
        <v>0</v>
      </c>
    </row>
    <row r="86" spans="1:6">
      <c r="A86" s="317">
        <v>2121602</v>
      </c>
      <c r="B86" s="323" t="s">
        <v>1451</v>
      </c>
      <c r="C86" s="324"/>
      <c r="D86" s="324"/>
      <c r="E86" s="324"/>
      <c r="F86" s="316">
        <f t="shared" si="1"/>
        <v>0</v>
      </c>
    </row>
    <row r="87" spans="1:6">
      <c r="A87" s="317">
        <v>2121699</v>
      </c>
      <c r="B87" s="323" t="s">
        <v>1454</v>
      </c>
      <c r="C87" s="324"/>
      <c r="D87" s="324"/>
      <c r="E87" s="324"/>
      <c r="F87" s="316">
        <f t="shared" si="1"/>
        <v>0</v>
      </c>
    </row>
    <row r="88" spans="1:6">
      <c r="A88" s="317">
        <v>21217</v>
      </c>
      <c r="B88" s="318" t="s">
        <v>1455</v>
      </c>
      <c r="C88" s="321">
        <f>SUM(C89:C93)</f>
        <v>0</v>
      </c>
      <c r="D88" s="321">
        <f>SUM(D89:D93)</f>
        <v>0</v>
      </c>
      <c r="E88" s="321">
        <f>SUM(E89:E93)</f>
        <v>0</v>
      </c>
      <c r="F88" s="322">
        <f t="shared" si="1"/>
        <v>0</v>
      </c>
    </row>
    <row r="89" spans="1:6">
      <c r="A89" s="317">
        <v>2121701</v>
      </c>
      <c r="B89" s="323" t="s">
        <v>1456</v>
      </c>
      <c r="C89" s="324"/>
      <c r="D89" s="324"/>
      <c r="E89" s="324"/>
      <c r="F89" s="316">
        <f t="shared" si="1"/>
        <v>0</v>
      </c>
    </row>
    <row r="90" spans="1:6">
      <c r="A90" s="317">
        <v>2121702</v>
      </c>
      <c r="B90" s="323" t="s">
        <v>1457</v>
      </c>
      <c r="C90" s="324"/>
      <c r="D90" s="324"/>
      <c r="E90" s="324"/>
      <c r="F90" s="316">
        <f t="shared" si="1"/>
        <v>0</v>
      </c>
    </row>
    <row r="91" spans="1:6">
      <c r="A91" s="317">
        <v>2121703</v>
      </c>
      <c r="B91" s="323" t="s">
        <v>1458</v>
      </c>
      <c r="C91" s="324"/>
      <c r="D91" s="324"/>
      <c r="E91" s="324"/>
      <c r="F91" s="316">
        <f t="shared" si="1"/>
        <v>0</v>
      </c>
    </row>
    <row r="92" spans="1:6">
      <c r="A92" s="317">
        <v>2121704</v>
      </c>
      <c r="B92" s="323" t="s">
        <v>1459</v>
      </c>
      <c r="C92" s="324"/>
      <c r="D92" s="324"/>
      <c r="E92" s="324"/>
      <c r="F92" s="316">
        <f t="shared" si="1"/>
        <v>0</v>
      </c>
    </row>
    <row r="93" spans="1:6">
      <c r="A93" s="317">
        <v>2121799</v>
      </c>
      <c r="B93" s="323" t="s">
        <v>1460</v>
      </c>
      <c r="C93" s="324"/>
      <c r="D93" s="324"/>
      <c r="E93" s="324"/>
      <c r="F93" s="316">
        <f t="shared" si="1"/>
        <v>0</v>
      </c>
    </row>
    <row r="94" spans="1:6">
      <c r="A94" s="317">
        <v>21218</v>
      </c>
      <c r="B94" s="318" t="s">
        <v>1461</v>
      </c>
      <c r="C94" s="321">
        <f>SUM(C95:C96)</f>
        <v>0</v>
      </c>
      <c r="D94" s="321">
        <f>SUM(D95:D96)</f>
        <v>0</v>
      </c>
      <c r="E94" s="321">
        <f>SUM(E95:E96)</f>
        <v>0</v>
      </c>
      <c r="F94" s="322">
        <f t="shared" si="1"/>
        <v>0</v>
      </c>
    </row>
    <row r="95" spans="1:6">
      <c r="A95" s="317">
        <v>2121801</v>
      </c>
      <c r="B95" s="323" t="s">
        <v>1462</v>
      </c>
      <c r="C95" s="324"/>
      <c r="D95" s="324"/>
      <c r="E95" s="324"/>
      <c r="F95" s="316">
        <f t="shared" si="1"/>
        <v>0</v>
      </c>
    </row>
    <row r="96" spans="1:6">
      <c r="A96" s="317">
        <v>2121899</v>
      </c>
      <c r="B96" s="323" t="s">
        <v>1463</v>
      </c>
      <c r="C96" s="324"/>
      <c r="D96" s="324"/>
      <c r="E96" s="324"/>
      <c r="F96" s="316">
        <f t="shared" si="1"/>
        <v>0</v>
      </c>
    </row>
    <row r="97" spans="1:6">
      <c r="A97" s="317">
        <v>213</v>
      </c>
      <c r="B97" s="318" t="s">
        <v>657</v>
      </c>
      <c r="C97" s="319">
        <f>SUM(C98,C103,C108,C113,C116)</f>
        <v>0</v>
      </c>
      <c r="D97" s="319">
        <f>SUM(D98,D103,D108,D113,D116)</f>
        <v>4256</v>
      </c>
      <c r="E97" s="319">
        <f>SUM(E98,E103,E108,E113,E116)</f>
        <v>0</v>
      </c>
      <c r="F97" s="320">
        <f t="shared" si="1"/>
        <v>0</v>
      </c>
    </row>
    <row r="98" spans="1:6">
      <c r="A98" s="317">
        <v>21366</v>
      </c>
      <c r="B98" s="318" t="s">
        <v>1464</v>
      </c>
      <c r="C98" s="321">
        <f>SUM(C99:C102)</f>
        <v>0</v>
      </c>
      <c r="D98" s="321">
        <f>SUM(D99:D102)</f>
        <v>4217</v>
      </c>
      <c r="E98" s="321">
        <f>SUM(E99:E102)</f>
        <v>0</v>
      </c>
      <c r="F98" s="322">
        <f t="shared" si="1"/>
        <v>0</v>
      </c>
    </row>
    <row r="99" spans="1:6">
      <c r="A99" s="317">
        <v>2136601</v>
      </c>
      <c r="B99" s="323" t="s">
        <v>1407</v>
      </c>
      <c r="C99" s="324"/>
      <c r="D99" s="324">
        <v>2705</v>
      </c>
      <c r="E99" s="324"/>
      <c r="F99" s="316">
        <f t="shared" si="1"/>
        <v>0</v>
      </c>
    </row>
    <row r="100" spans="1:6">
      <c r="A100" s="317">
        <v>2136602</v>
      </c>
      <c r="B100" s="323" t="s">
        <v>1465</v>
      </c>
      <c r="C100" s="324"/>
      <c r="D100" s="324">
        <v>0</v>
      </c>
      <c r="E100" s="324"/>
      <c r="F100" s="316">
        <f t="shared" si="1"/>
        <v>0</v>
      </c>
    </row>
    <row r="101" spans="1:6">
      <c r="A101" s="317">
        <v>2136603</v>
      </c>
      <c r="B101" s="323" t="s">
        <v>1466</v>
      </c>
      <c r="C101" s="324"/>
      <c r="D101" s="324">
        <v>0</v>
      </c>
      <c r="E101" s="324"/>
      <c r="F101" s="316">
        <f t="shared" si="1"/>
        <v>0</v>
      </c>
    </row>
    <row r="102" spans="1:6">
      <c r="A102" s="317">
        <v>2136699</v>
      </c>
      <c r="B102" s="323" t="s">
        <v>1467</v>
      </c>
      <c r="C102" s="324"/>
      <c r="D102" s="324">
        <v>1512</v>
      </c>
      <c r="E102" s="324"/>
      <c r="F102" s="316">
        <f t="shared" si="1"/>
        <v>0</v>
      </c>
    </row>
    <row r="103" spans="1:6">
      <c r="A103" s="317">
        <v>21367</v>
      </c>
      <c r="B103" s="318" t="s">
        <v>1468</v>
      </c>
      <c r="C103" s="321">
        <f>SUM(C104:C107)</f>
        <v>0</v>
      </c>
      <c r="D103" s="321">
        <f>SUM(D104:D107)</f>
        <v>0</v>
      </c>
      <c r="E103" s="321">
        <f>SUM(E104:E107)</f>
        <v>0</v>
      </c>
      <c r="F103" s="322">
        <f t="shared" si="1"/>
        <v>0</v>
      </c>
    </row>
    <row r="104" spans="1:6">
      <c r="A104" s="317">
        <v>2136701</v>
      </c>
      <c r="B104" s="323" t="s">
        <v>1407</v>
      </c>
      <c r="C104" s="324"/>
      <c r="D104" s="324"/>
      <c r="E104" s="324"/>
      <c r="F104" s="316">
        <f t="shared" si="1"/>
        <v>0</v>
      </c>
    </row>
    <row r="105" spans="1:6">
      <c r="A105" s="317">
        <v>2136702</v>
      </c>
      <c r="B105" s="323" t="s">
        <v>1465</v>
      </c>
      <c r="C105" s="324"/>
      <c r="D105" s="324"/>
      <c r="E105" s="324"/>
      <c r="F105" s="316">
        <f t="shared" si="1"/>
        <v>0</v>
      </c>
    </row>
    <row r="106" spans="1:6">
      <c r="A106" s="317">
        <v>2136703</v>
      </c>
      <c r="B106" s="323" t="s">
        <v>1469</v>
      </c>
      <c r="C106" s="324"/>
      <c r="D106" s="324"/>
      <c r="E106" s="324"/>
      <c r="F106" s="316">
        <f t="shared" si="1"/>
        <v>0</v>
      </c>
    </row>
    <row r="107" spans="1:6">
      <c r="A107" s="317">
        <v>2136799</v>
      </c>
      <c r="B107" s="323" t="s">
        <v>1470</v>
      </c>
      <c r="C107" s="324"/>
      <c r="D107" s="324"/>
      <c r="E107" s="324"/>
      <c r="F107" s="316">
        <f t="shared" si="1"/>
        <v>0</v>
      </c>
    </row>
    <row r="108" spans="1:6">
      <c r="A108" s="317">
        <v>21369</v>
      </c>
      <c r="B108" s="318" t="s">
        <v>1471</v>
      </c>
      <c r="C108" s="321">
        <f>SUM(C109:C112)</f>
        <v>0</v>
      </c>
      <c r="D108" s="321">
        <f>SUM(D109:D112)</f>
        <v>39</v>
      </c>
      <c r="E108" s="321">
        <f>SUM(E109:E112)</f>
        <v>0</v>
      </c>
      <c r="F108" s="322">
        <f t="shared" si="1"/>
        <v>0</v>
      </c>
    </row>
    <row r="109" spans="1:6">
      <c r="A109" s="317">
        <v>2136901</v>
      </c>
      <c r="B109" s="323" t="s">
        <v>1472</v>
      </c>
      <c r="C109" s="324"/>
      <c r="D109" s="324"/>
      <c r="E109" s="324"/>
      <c r="F109" s="316">
        <f t="shared" si="1"/>
        <v>0</v>
      </c>
    </row>
    <row r="110" spans="1:6">
      <c r="A110" s="317">
        <v>2136902</v>
      </c>
      <c r="B110" s="323" t="s">
        <v>1473</v>
      </c>
      <c r="C110" s="324"/>
      <c r="D110" s="324">
        <v>39</v>
      </c>
      <c r="E110" s="324"/>
      <c r="F110" s="316">
        <f t="shared" si="1"/>
        <v>0</v>
      </c>
    </row>
    <row r="111" spans="1:6">
      <c r="A111" s="317">
        <v>2136903</v>
      </c>
      <c r="B111" s="323" t="s">
        <v>1474</v>
      </c>
      <c r="C111" s="324"/>
      <c r="D111" s="324"/>
      <c r="E111" s="324"/>
      <c r="F111" s="316">
        <f t="shared" si="1"/>
        <v>0</v>
      </c>
    </row>
    <row r="112" spans="1:6">
      <c r="A112" s="317">
        <v>2136999</v>
      </c>
      <c r="B112" s="323" t="s">
        <v>1475</v>
      </c>
      <c r="C112" s="324"/>
      <c r="D112" s="324"/>
      <c r="E112" s="324"/>
      <c r="F112" s="316">
        <f t="shared" si="1"/>
        <v>0</v>
      </c>
    </row>
    <row r="113" spans="1:6">
      <c r="A113" s="317">
        <v>21370</v>
      </c>
      <c r="B113" s="318" t="s">
        <v>1476</v>
      </c>
      <c r="C113" s="321">
        <f>SUM(C114:C115)</f>
        <v>0</v>
      </c>
      <c r="D113" s="321">
        <f>SUM(D114:D115)</f>
        <v>0</v>
      </c>
      <c r="E113" s="321">
        <f>SUM(E114:E115)</f>
        <v>0</v>
      </c>
      <c r="F113" s="322">
        <f t="shared" si="1"/>
        <v>0</v>
      </c>
    </row>
    <row r="114" spans="1:6">
      <c r="A114" s="317">
        <v>2137001</v>
      </c>
      <c r="B114" s="323" t="s">
        <v>1477</v>
      </c>
      <c r="C114" s="324"/>
      <c r="D114" s="324"/>
      <c r="E114" s="324"/>
      <c r="F114" s="316">
        <f t="shared" si="1"/>
        <v>0</v>
      </c>
    </row>
    <row r="115" spans="1:6">
      <c r="A115" s="317">
        <v>2137099</v>
      </c>
      <c r="B115" s="323" t="s">
        <v>1478</v>
      </c>
      <c r="C115" s="324"/>
      <c r="D115" s="324"/>
      <c r="E115" s="324"/>
      <c r="F115" s="316">
        <f t="shared" si="1"/>
        <v>0</v>
      </c>
    </row>
    <row r="116" spans="1:6">
      <c r="A116" s="317">
        <v>21371</v>
      </c>
      <c r="B116" s="318" t="s">
        <v>1479</v>
      </c>
      <c r="C116" s="321">
        <f>SUM(C117:C120)</f>
        <v>0</v>
      </c>
      <c r="D116" s="321">
        <f>SUM(D117:D120)</f>
        <v>0</v>
      </c>
      <c r="E116" s="321">
        <f>SUM(E117:E120)</f>
        <v>0</v>
      </c>
      <c r="F116" s="322">
        <f t="shared" si="1"/>
        <v>0</v>
      </c>
    </row>
    <row r="117" spans="1:6">
      <c r="A117" s="317">
        <v>2137101</v>
      </c>
      <c r="B117" s="323" t="s">
        <v>1480</v>
      </c>
      <c r="C117" s="324"/>
      <c r="D117" s="324"/>
      <c r="E117" s="324"/>
      <c r="F117" s="316">
        <f t="shared" si="1"/>
        <v>0</v>
      </c>
    </row>
    <row r="118" spans="1:6">
      <c r="A118" s="317">
        <v>2137102</v>
      </c>
      <c r="B118" s="323" t="s">
        <v>1481</v>
      </c>
      <c r="C118" s="324"/>
      <c r="D118" s="324"/>
      <c r="E118" s="324"/>
      <c r="F118" s="316">
        <f t="shared" si="1"/>
        <v>0</v>
      </c>
    </row>
    <row r="119" spans="1:6">
      <c r="A119" s="317">
        <v>2137103</v>
      </c>
      <c r="B119" s="323" t="s">
        <v>1482</v>
      </c>
      <c r="C119" s="324"/>
      <c r="D119" s="324"/>
      <c r="E119" s="324"/>
      <c r="F119" s="316">
        <f t="shared" si="1"/>
        <v>0</v>
      </c>
    </row>
    <row r="120" spans="1:6">
      <c r="A120" s="317">
        <v>2137199</v>
      </c>
      <c r="B120" s="323" t="s">
        <v>1483</v>
      </c>
      <c r="C120" s="324"/>
      <c r="D120" s="324"/>
      <c r="E120" s="324"/>
      <c r="F120" s="316">
        <f t="shared" si="1"/>
        <v>0</v>
      </c>
    </row>
    <row r="121" spans="1:6">
      <c r="A121" s="317">
        <v>214</v>
      </c>
      <c r="B121" s="318" t="s">
        <v>747</v>
      </c>
      <c r="C121" s="319">
        <f>SUM(C122,C127,C132,C137,C146,C153,C162,C165,C168,C169)</f>
        <v>0</v>
      </c>
      <c r="D121" s="319">
        <f>SUM(D122,D127,D132,D137,D146,D153,D162,D165,D168,D169)</f>
        <v>22400</v>
      </c>
      <c r="E121" s="319">
        <f>SUM(E122,E127,E132,E137,E146,E153,E162,E165,E168,E169)</f>
        <v>0</v>
      </c>
      <c r="F121" s="320">
        <f t="shared" si="1"/>
        <v>0</v>
      </c>
    </row>
    <row r="122" spans="1:6">
      <c r="A122" s="317">
        <v>21460</v>
      </c>
      <c r="B122" s="318" t="s">
        <v>1484</v>
      </c>
      <c r="C122" s="321">
        <f>SUM(C123:C126)</f>
        <v>0</v>
      </c>
      <c r="D122" s="321">
        <f>SUM(D123:D126)</f>
        <v>0</v>
      </c>
      <c r="E122" s="321">
        <f>SUM(E123:E126)</f>
        <v>0</v>
      </c>
      <c r="F122" s="322">
        <f t="shared" si="1"/>
        <v>0</v>
      </c>
    </row>
    <row r="123" spans="1:6">
      <c r="A123" s="317">
        <v>2146001</v>
      </c>
      <c r="B123" s="323" t="s">
        <v>1485</v>
      </c>
      <c r="C123" s="324"/>
      <c r="D123" s="324"/>
      <c r="E123" s="324"/>
      <c r="F123" s="316">
        <f t="shared" si="1"/>
        <v>0</v>
      </c>
    </row>
    <row r="124" spans="1:6">
      <c r="A124" s="317">
        <v>2146002</v>
      </c>
      <c r="B124" s="323" t="s">
        <v>1486</v>
      </c>
      <c r="C124" s="324"/>
      <c r="D124" s="324"/>
      <c r="E124" s="324"/>
      <c r="F124" s="316">
        <f t="shared" si="1"/>
        <v>0</v>
      </c>
    </row>
    <row r="125" spans="1:6">
      <c r="A125" s="317">
        <v>2146003</v>
      </c>
      <c r="B125" s="323" t="s">
        <v>1487</v>
      </c>
      <c r="C125" s="324"/>
      <c r="D125" s="324"/>
      <c r="E125" s="324"/>
      <c r="F125" s="316">
        <f t="shared" si="1"/>
        <v>0</v>
      </c>
    </row>
    <row r="126" spans="1:6">
      <c r="A126" s="317">
        <v>2146099</v>
      </c>
      <c r="B126" s="323" t="s">
        <v>1488</v>
      </c>
      <c r="C126" s="324"/>
      <c r="D126" s="324"/>
      <c r="E126" s="324"/>
      <c r="F126" s="316">
        <f t="shared" si="1"/>
        <v>0</v>
      </c>
    </row>
    <row r="127" spans="1:6">
      <c r="A127" s="317">
        <v>21462</v>
      </c>
      <c r="B127" s="318" t="s">
        <v>1489</v>
      </c>
      <c r="C127" s="321">
        <f>SUM(C128:C131)</f>
        <v>0</v>
      </c>
      <c r="D127" s="321">
        <f>SUM(D128:D131)</f>
        <v>0</v>
      </c>
      <c r="E127" s="321">
        <f>SUM(E128:E131)</f>
        <v>0</v>
      </c>
      <c r="F127" s="322">
        <f t="shared" si="1"/>
        <v>0</v>
      </c>
    </row>
    <row r="128" spans="1:6">
      <c r="A128" s="317">
        <v>2146201</v>
      </c>
      <c r="B128" s="323" t="s">
        <v>1487</v>
      </c>
      <c r="C128" s="324"/>
      <c r="D128" s="324"/>
      <c r="E128" s="324"/>
      <c r="F128" s="316">
        <f t="shared" si="1"/>
        <v>0</v>
      </c>
    </row>
    <row r="129" spans="1:6">
      <c r="A129" s="317">
        <v>2146202</v>
      </c>
      <c r="B129" s="323" t="s">
        <v>1490</v>
      </c>
      <c r="C129" s="324"/>
      <c r="D129" s="324"/>
      <c r="E129" s="324"/>
      <c r="F129" s="316">
        <f t="shared" si="1"/>
        <v>0</v>
      </c>
    </row>
    <row r="130" spans="1:6">
      <c r="A130" s="317">
        <v>2146203</v>
      </c>
      <c r="B130" s="323" t="s">
        <v>1491</v>
      </c>
      <c r="C130" s="324"/>
      <c r="D130" s="324"/>
      <c r="E130" s="324"/>
      <c r="F130" s="316">
        <f t="shared" si="1"/>
        <v>0</v>
      </c>
    </row>
    <row r="131" spans="1:6">
      <c r="A131" s="317">
        <v>2146299</v>
      </c>
      <c r="B131" s="323" t="s">
        <v>1492</v>
      </c>
      <c r="C131" s="324"/>
      <c r="D131" s="324"/>
      <c r="E131" s="324"/>
      <c r="F131" s="316">
        <f t="shared" si="1"/>
        <v>0</v>
      </c>
    </row>
    <row r="132" spans="1:6">
      <c r="A132" s="317">
        <v>21463</v>
      </c>
      <c r="B132" s="318" t="s">
        <v>1493</v>
      </c>
      <c r="C132" s="321">
        <f>SUM(C133:C136)</f>
        <v>0</v>
      </c>
      <c r="D132" s="321">
        <f>SUM(D133:D136)</f>
        <v>0</v>
      </c>
      <c r="E132" s="321">
        <f>SUM(E133:E136)</f>
        <v>0</v>
      </c>
      <c r="F132" s="322">
        <f t="shared" ref="F132:F195" si="2">IFERROR(ROUND(($E132-$C132)/$C132*100,1),0)</f>
        <v>0</v>
      </c>
    </row>
    <row r="133" spans="1:6">
      <c r="A133" s="317">
        <v>2146301</v>
      </c>
      <c r="B133" s="323" t="s">
        <v>1494</v>
      </c>
      <c r="C133" s="324"/>
      <c r="D133" s="324"/>
      <c r="E133" s="324"/>
      <c r="F133" s="316">
        <f t="shared" si="2"/>
        <v>0</v>
      </c>
    </row>
    <row r="134" spans="1:6">
      <c r="A134" s="317">
        <v>2146302</v>
      </c>
      <c r="B134" s="323" t="s">
        <v>1495</v>
      </c>
      <c r="C134" s="324"/>
      <c r="D134" s="324"/>
      <c r="E134" s="324"/>
      <c r="F134" s="316">
        <f t="shared" si="2"/>
        <v>0</v>
      </c>
    </row>
    <row r="135" spans="1:6">
      <c r="A135" s="317">
        <v>2146303</v>
      </c>
      <c r="B135" s="323" t="s">
        <v>1496</v>
      </c>
      <c r="C135" s="324"/>
      <c r="D135" s="324"/>
      <c r="E135" s="324"/>
      <c r="F135" s="316">
        <f t="shared" si="2"/>
        <v>0</v>
      </c>
    </row>
    <row r="136" spans="1:6">
      <c r="A136" s="317">
        <v>2146399</v>
      </c>
      <c r="B136" s="323" t="s">
        <v>1497</v>
      </c>
      <c r="C136" s="324"/>
      <c r="D136" s="324"/>
      <c r="E136" s="324"/>
      <c r="F136" s="316">
        <f t="shared" si="2"/>
        <v>0</v>
      </c>
    </row>
    <row r="137" spans="1:6">
      <c r="A137" s="317">
        <v>21464</v>
      </c>
      <c r="B137" s="318" t="s">
        <v>1498</v>
      </c>
      <c r="C137" s="321">
        <f>SUM(C138:C145)</f>
        <v>0</v>
      </c>
      <c r="D137" s="321">
        <f>SUM(D138:D145)</f>
        <v>0</v>
      </c>
      <c r="E137" s="321">
        <f>SUM(E138:E145)</f>
        <v>0</v>
      </c>
      <c r="F137" s="322">
        <f t="shared" si="2"/>
        <v>0</v>
      </c>
    </row>
    <row r="138" spans="1:6">
      <c r="A138" s="317">
        <v>2146401</v>
      </c>
      <c r="B138" s="323" t="s">
        <v>1499</v>
      </c>
      <c r="C138" s="324"/>
      <c r="D138" s="324"/>
      <c r="E138" s="324"/>
      <c r="F138" s="316">
        <f t="shared" si="2"/>
        <v>0</v>
      </c>
    </row>
    <row r="139" spans="1:6">
      <c r="A139" s="317">
        <v>2146402</v>
      </c>
      <c r="B139" s="323" t="s">
        <v>1500</v>
      </c>
      <c r="C139" s="324"/>
      <c r="D139" s="324"/>
      <c r="E139" s="324"/>
      <c r="F139" s="316">
        <f t="shared" si="2"/>
        <v>0</v>
      </c>
    </row>
    <row r="140" spans="1:6">
      <c r="A140" s="317">
        <v>2146403</v>
      </c>
      <c r="B140" s="323" t="s">
        <v>1501</v>
      </c>
      <c r="C140" s="324"/>
      <c r="D140" s="324"/>
      <c r="E140" s="324"/>
      <c r="F140" s="316">
        <f t="shared" si="2"/>
        <v>0</v>
      </c>
    </row>
    <row r="141" spans="1:6">
      <c r="A141" s="317">
        <v>2146404</v>
      </c>
      <c r="B141" s="323" t="s">
        <v>1502</v>
      </c>
      <c r="C141" s="324"/>
      <c r="D141" s="324"/>
      <c r="E141" s="324"/>
      <c r="F141" s="316">
        <f t="shared" si="2"/>
        <v>0</v>
      </c>
    </row>
    <row r="142" spans="1:6">
      <c r="A142" s="317">
        <v>2146405</v>
      </c>
      <c r="B142" s="323" t="s">
        <v>1503</v>
      </c>
      <c r="C142" s="324"/>
      <c r="D142" s="324"/>
      <c r="E142" s="324"/>
      <c r="F142" s="316">
        <f t="shared" si="2"/>
        <v>0</v>
      </c>
    </row>
    <row r="143" spans="1:6">
      <c r="A143" s="317">
        <v>2146406</v>
      </c>
      <c r="B143" s="323" t="s">
        <v>1504</v>
      </c>
      <c r="C143" s="324"/>
      <c r="D143" s="324"/>
      <c r="E143" s="324"/>
      <c r="F143" s="316">
        <f t="shared" si="2"/>
        <v>0</v>
      </c>
    </row>
    <row r="144" spans="1:6">
      <c r="A144" s="317">
        <v>2146407</v>
      </c>
      <c r="B144" s="323" t="s">
        <v>1505</v>
      </c>
      <c r="C144" s="324"/>
      <c r="D144" s="324"/>
      <c r="E144" s="324"/>
      <c r="F144" s="316">
        <f t="shared" si="2"/>
        <v>0</v>
      </c>
    </row>
    <row r="145" spans="1:6">
      <c r="A145" s="317">
        <v>2146499</v>
      </c>
      <c r="B145" s="323" t="s">
        <v>1506</v>
      </c>
      <c r="C145" s="324"/>
      <c r="D145" s="324"/>
      <c r="E145" s="324"/>
      <c r="F145" s="316">
        <f t="shared" si="2"/>
        <v>0</v>
      </c>
    </row>
    <row r="146" spans="1:6">
      <c r="A146" s="317">
        <v>21468</v>
      </c>
      <c r="B146" s="318" t="s">
        <v>1507</v>
      </c>
      <c r="C146" s="321">
        <f>SUM(C147:C152)</f>
        <v>0</v>
      </c>
      <c r="D146" s="321">
        <f>SUM(D147:D152)</f>
        <v>0</v>
      </c>
      <c r="E146" s="321">
        <f>SUM(E147:E152)</f>
        <v>0</v>
      </c>
      <c r="F146" s="322">
        <f t="shared" si="2"/>
        <v>0</v>
      </c>
    </row>
    <row r="147" spans="1:6">
      <c r="A147" s="317">
        <v>2146801</v>
      </c>
      <c r="B147" s="323" t="s">
        <v>1508</v>
      </c>
      <c r="C147" s="324"/>
      <c r="D147" s="324"/>
      <c r="E147" s="324"/>
      <c r="F147" s="316">
        <f t="shared" si="2"/>
        <v>0</v>
      </c>
    </row>
    <row r="148" spans="1:6">
      <c r="A148" s="317">
        <v>2146802</v>
      </c>
      <c r="B148" s="323" t="s">
        <v>1509</v>
      </c>
      <c r="C148" s="324"/>
      <c r="D148" s="324"/>
      <c r="E148" s="324"/>
      <c r="F148" s="316">
        <f t="shared" si="2"/>
        <v>0</v>
      </c>
    </row>
    <row r="149" spans="1:6">
      <c r="A149" s="317">
        <v>2146803</v>
      </c>
      <c r="B149" s="323" t="s">
        <v>1510</v>
      </c>
      <c r="C149" s="324"/>
      <c r="D149" s="324"/>
      <c r="E149" s="324"/>
      <c r="F149" s="316">
        <f t="shared" si="2"/>
        <v>0</v>
      </c>
    </row>
    <row r="150" spans="1:6">
      <c r="A150" s="317">
        <v>2146804</v>
      </c>
      <c r="B150" s="323" t="s">
        <v>1511</v>
      </c>
      <c r="C150" s="324"/>
      <c r="D150" s="324"/>
      <c r="E150" s="324"/>
      <c r="F150" s="316">
        <f t="shared" si="2"/>
        <v>0</v>
      </c>
    </row>
    <row r="151" spans="1:6">
      <c r="A151" s="317">
        <v>2146805</v>
      </c>
      <c r="B151" s="323" t="s">
        <v>1512</v>
      </c>
      <c r="C151" s="324"/>
      <c r="D151" s="324"/>
      <c r="E151" s="324"/>
      <c r="F151" s="316">
        <f t="shared" si="2"/>
        <v>0</v>
      </c>
    </row>
    <row r="152" spans="1:6">
      <c r="A152" s="317">
        <v>2146899</v>
      </c>
      <c r="B152" s="323" t="s">
        <v>1513</v>
      </c>
      <c r="C152" s="324"/>
      <c r="D152" s="324"/>
      <c r="E152" s="324"/>
      <c r="F152" s="316">
        <f t="shared" si="2"/>
        <v>0</v>
      </c>
    </row>
    <row r="153" spans="1:6">
      <c r="A153" s="317">
        <v>21469</v>
      </c>
      <c r="B153" s="318" t="s">
        <v>1514</v>
      </c>
      <c r="C153" s="321">
        <f>SUM(C154:C161)</f>
        <v>0</v>
      </c>
      <c r="D153" s="321">
        <f>SUM(D154:D161)</f>
        <v>0</v>
      </c>
      <c r="E153" s="321">
        <f>SUM(E154:E161)</f>
        <v>0</v>
      </c>
      <c r="F153" s="322">
        <f t="shared" si="2"/>
        <v>0</v>
      </c>
    </row>
    <row r="154" spans="1:6">
      <c r="A154" s="317">
        <v>2146901</v>
      </c>
      <c r="B154" s="323" t="s">
        <v>1515</v>
      </c>
      <c r="C154" s="324"/>
      <c r="D154" s="324"/>
      <c r="E154" s="324"/>
      <c r="F154" s="316">
        <f t="shared" si="2"/>
        <v>0</v>
      </c>
    </row>
    <row r="155" spans="1:6">
      <c r="A155" s="317">
        <v>2146902</v>
      </c>
      <c r="B155" s="323" t="s">
        <v>1516</v>
      </c>
      <c r="C155" s="324"/>
      <c r="D155" s="324"/>
      <c r="E155" s="324"/>
      <c r="F155" s="316">
        <f t="shared" si="2"/>
        <v>0</v>
      </c>
    </row>
    <row r="156" spans="1:6">
      <c r="A156" s="317">
        <v>2146903</v>
      </c>
      <c r="B156" s="323" t="s">
        <v>1517</v>
      </c>
      <c r="C156" s="324"/>
      <c r="D156" s="324"/>
      <c r="E156" s="324"/>
      <c r="F156" s="316">
        <f t="shared" si="2"/>
        <v>0</v>
      </c>
    </row>
    <row r="157" spans="1:6">
      <c r="A157" s="317">
        <v>2146904</v>
      </c>
      <c r="B157" s="323" t="s">
        <v>1518</v>
      </c>
      <c r="C157" s="324"/>
      <c r="D157" s="324"/>
      <c r="E157" s="324"/>
      <c r="F157" s="316">
        <f t="shared" si="2"/>
        <v>0</v>
      </c>
    </row>
    <row r="158" spans="1:6">
      <c r="A158" s="317">
        <v>2146906</v>
      </c>
      <c r="B158" s="323" t="s">
        <v>1519</v>
      </c>
      <c r="C158" s="324"/>
      <c r="D158" s="324"/>
      <c r="E158" s="324"/>
      <c r="F158" s="316">
        <f t="shared" si="2"/>
        <v>0</v>
      </c>
    </row>
    <row r="159" spans="1:6">
      <c r="A159" s="317">
        <v>2146907</v>
      </c>
      <c r="B159" s="323" t="s">
        <v>1520</v>
      </c>
      <c r="C159" s="324"/>
      <c r="D159" s="324"/>
      <c r="E159" s="324"/>
      <c r="F159" s="316">
        <f t="shared" si="2"/>
        <v>0</v>
      </c>
    </row>
    <row r="160" spans="1:6">
      <c r="A160" s="317">
        <v>2146908</v>
      </c>
      <c r="B160" s="323" t="s">
        <v>1521</v>
      </c>
      <c r="C160" s="324"/>
      <c r="D160" s="324"/>
      <c r="E160" s="324"/>
      <c r="F160" s="316">
        <f t="shared" si="2"/>
        <v>0</v>
      </c>
    </row>
    <row r="161" spans="1:6">
      <c r="A161" s="317">
        <v>2146999</v>
      </c>
      <c r="B161" s="323" t="s">
        <v>1522</v>
      </c>
      <c r="C161" s="324"/>
      <c r="D161" s="324"/>
      <c r="E161" s="324"/>
      <c r="F161" s="316">
        <f t="shared" si="2"/>
        <v>0</v>
      </c>
    </row>
    <row r="162" ht="24" spans="1:6">
      <c r="A162" s="317">
        <v>21470</v>
      </c>
      <c r="B162" s="318" t="s">
        <v>1523</v>
      </c>
      <c r="C162" s="321">
        <f>SUM(C163:C164)</f>
        <v>0</v>
      </c>
      <c r="D162" s="321">
        <f>SUM(D163:D164)</f>
        <v>0</v>
      </c>
      <c r="E162" s="321">
        <f>SUM(E163:E164)</f>
        <v>0</v>
      </c>
      <c r="F162" s="322">
        <f t="shared" si="2"/>
        <v>0</v>
      </c>
    </row>
    <row r="163" spans="1:6">
      <c r="A163" s="317">
        <v>2147001</v>
      </c>
      <c r="B163" s="323" t="s">
        <v>1524</v>
      </c>
      <c r="C163" s="324"/>
      <c r="D163" s="324"/>
      <c r="E163" s="324"/>
      <c r="F163" s="316">
        <f t="shared" si="2"/>
        <v>0</v>
      </c>
    </row>
    <row r="164" ht="24" spans="1:6">
      <c r="A164" s="317">
        <v>2147099</v>
      </c>
      <c r="B164" s="323" t="s">
        <v>1525</v>
      </c>
      <c r="C164" s="324"/>
      <c r="D164" s="324"/>
      <c r="E164" s="324"/>
      <c r="F164" s="316">
        <f t="shared" si="2"/>
        <v>0</v>
      </c>
    </row>
    <row r="165" spans="1:6">
      <c r="A165" s="317">
        <v>21471</v>
      </c>
      <c r="B165" s="318" t="s">
        <v>1526</v>
      </c>
      <c r="C165" s="321">
        <f>SUM(C166:C167)</f>
        <v>0</v>
      </c>
      <c r="D165" s="321">
        <f>SUM(D166:D167)</f>
        <v>22400</v>
      </c>
      <c r="E165" s="321">
        <f>SUM(E166:E167)</f>
        <v>0</v>
      </c>
      <c r="F165" s="322">
        <f t="shared" si="2"/>
        <v>0</v>
      </c>
    </row>
    <row r="166" spans="1:6">
      <c r="A166" s="317">
        <v>2147101</v>
      </c>
      <c r="B166" s="323" t="s">
        <v>1524</v>
      </c>
      <c r="C166" s="324"/>
      <c r="D166" s="324">
        <v>22400</v>
      </c>
      <c r="E166" s="324"/>
      <c r="F166" s="316">
        <f t="shared" si="2"/>
        <v>0</v>
      </c>
    </row>
    <row r="167" spans="1:6">
      <c r="A167" s="317">
        <v>2147199</v>
      </c>
      <c r="B167" s="323" t="s">
        <v>1527</v>
      </c>
      <c r="C167" s="324"/>
      <c r="D167" s="324"/>
      <c r="E167" s="324"/>
      <c r="F167" s="316">
        <f t="shared" si="2"/>
        <v>0</v>
      </c>
    </row>
    <row r="168" spans="1:6">
      <c r="A168" s="317">
        <v>21472</v>
      </c>
      <c r="B168" s="318" t="s">
        <v>1528</v>
      </c>
      <c r="C168" s="324"/>
      <c r="D168" s="324"/>
      <c r="E168" s="324"/>
      <c r="F168" s="316">
        <f t="shared" si="2"/>
        <v>0</v>
      </c>
    </row>
    <row r="169" spans="1:6">
      <c r="A169" s="317">
        <v>21473</v>
      </c>
      <c r="B169" s="318" t="s">
        <v>1529</v>
      </c>
      <c r="C169" s="321">
        <f>SUM(C170:C172)</f>
        <v>0</v>
      </c>
      <c r="D169" s="321">
        <f>SUM(D170:D172)</f>
        <v>0</v>
      </c>
      <c r="E169" s="321">
        <f>SUM(E170:E172)</f>
        <v>0</v>
      </c>
      <c r="F169" s="322">
        <f t="shared" si="2"/>
        <v>0</v>
      </c>
    </row>
    <row r="170" spans="1:6">
      <c r="A170" s="317">
        <v>2147301</v>
      </c>
      <c r="B170" s="323" t="s">
        <v>1530</v>
      </c>
      <c r="C170" s="324"/>
      <c r="D170" s="324"/>
      <c r="E170" s="324"/>
      <c r="F170" s="316">
        <f t="shared" si="2"/>
        <v>0</v>
      </c>
    </row>
    <row r="171" spans="1:6">
      <c r="A171" s="317">
        <v>2147303</v>
      </c>
      <c r="B171" s="323" t="s">
        <v>1531</v>
      </c>
      <c r="C171" s="324"/>
      <c r="D171" s="324"/>
      <c r="E171" s="324"/>
      <c r="F171" s="316">
        <f t="shared" si="2"/>
        <v>0</v>
      </c>
    </row>
    <row r="172" spans="1:6">
      <c r="A172" s="317">
        <v>2147399</v>
      </c>
      <c r="B172" s="323" t="s">
        <v>1532</v>
      </c>
      <c r="C172" s="324"/>
      <c r="D172" s="324"/>
      <c r="E172" s="324"/>
      <c r="F172" s="316">
        <f t="shared" si="2"/>
        <v>0</v>
      </c>
    </row>
    <row r="173" spans="1:6">
      <c r="A173" s="317">
        <v>215</v>
      </c>
      <c r="B173" s="318" t="s">
        <v>1533</v>
      </c>
      <c r="C173" s="319">
        <f>C174</f>
        <v>0</v>
      </c>
      <c r="D173" s="319">
        <f>D174</f>
        <v>0</v>
      </c>
      <c r="E173" s="319">
        <f>E174</f>
        <v>0</v>
      </c>
      <c r="F173" s="320">
        <f t="shared" si="2"/>
        <v>0</v>
      </c>
    </row>
    <row r="174" spans="1:6">
      <c r="A174" s="317">
        <v>21562</v>
      </c>
      <c r="B174" s="318" t="s">
        <v>1534</v>
      </c>
      <c r="C174" s="321">
        <f>SUM(C175:C177)</f>
        <v>0</v>
      </c>
      <c r="D174" s="321">
        <f>SUM(D175:D177)</f>
        <v>0</v>
      </c>
      <c r="E174" s="321">
        <f>SUM(E175:E177)</f>
        <v>0</v>
      </c>
      <c r="F174" s="322">
        <f t="shared" si="2"/>
        <v>0</v>
      </c>
    </row>
    <row r="175" spans="1:6">
      <c r="A175" s="317">
        <v>2156201</v>
      </c>
      <c r="B175" s="323" t="s">
        <v>1535</v>
      </c>
      <c r="C175" s="324"/>
      <c r="D175" s="324"/>
      <c r="E175" s="324"/>
      <c r="F175" s="316">
        <f t="shared" si="2"/>
        <v>0</v>
      </c>
    </row>
    <row r="176" spans="1:6">
      <c r="A176" s="317">
        <v>2156202</v>
      </c>
      <c r="B176" s="323" t="s">
        <v>1536</v>
      </c>
      <c r="C176" s="324"/>
      <c r="D176" s="324"/>
      <c r="E176" s="324"/>
      <c r="F176" s="316">
        <f t="shared" si="2"/>
        <v>0</v>
      </c>
    </row>
    <row r="177" spans="1:6">
      <c r="A177" s="317">
        <v>2156299</v>
      </c>
      <c r="B177" s="323" t="s">
        <v>1537</v>
      </c>
      <c r="C177" s="324"/>
      <c r="D177" s="324"/>
      <c r="E177" s="324"/>
      <c r="F177" s="316">
        <f t="shared" si="2"/>
        <v>0</v>
      </c>
    </row>
    <row r="178" spans="1:6">
      <c r="A178" s="317">
        <v>217</v>
      </c>
      <c r="B178" s="318" t="s">
        <v>847</v>
      </c>
      <c r="C178" s="319">
        <f>C179</f>
        <v>0</v>
      </c>
      <c r="D178" s="319">
        <f>D179</f>
        <v>0</v>
      </c>
      <c r="E178" s="319">
        <f>E179</f>
        <v>0</v>
      </c>
      <c r="F178" s="320">
        <f t="shared" si="2"/>
        <v>0</v>
      </c>
    </row>
    <row r="179" spans="1:6">
      <c r="A179" s="317">
        <v>21704</v>
      </c>
      <c r="B179" s="318" t="s">
        <v>1538</v>
      </c>
      <c r="C179" s="321">
        <f>SUM(C180:C181)</f>
        <v>0</v>
      </c>
      <c r="D179" s="321">
        <f>SUM(D180:D181)</f>
        <v>0</v>
      </c>
      <c r="E179" s="321">
        <f>SUM(E180:E181)</f>
        <v>0</v>
      </c>
      <c r="F179" s="322">
        <f t="shared" si="2"/>
        <v>0</v>
      </c>
    </row>
    <row r="180" spans="1:6">
      <c r="A180" s="317">
        <v>2170402</v>
      </c>
      <c r="B180" s="323" t="s">
        <v>1539</v>
      </c>
      <c r="C180" s="324"/>
      <c r="D180" s="324"/>
      <c r="E180" s="324"/>
      <c r="F180" s="316">
        <f t="shared" si="2"/>
        <v>0</v>
      </c>
    </row>
    <row r="181" spans="1:6">
      <c r="A181" s="317">
        <v>2170403</v>
      </c>
      <c r="B181" s="323" t="s">
        <v>1540</v>
      </c>
      <c r="C181" s="324"/>
      <c r="D181" s="324"/>
      <c r="E181" s="324"/>
      <c r="F181" s="316">
        <f t="shared" si="2"/>
        <v>0</v>
      </c>
    </row>
    <row r="182" spans="1:6">
      <c r="A182" s="317">
        <v>229</v>
      </c>
      <c r="B182" s="318" t="s">
        <v>880</v>
      </c>
      <c r="C182" s="319">
        <f>C183+C187+C196</f>
        <v>0</v>
      </c>
      <c r="D182" s="319">
        <f>D183+D187+D196</f>
        <v>81530</v>
      </c>
      <c r="E182" s="319">
        <f>E183+E187+E196</f>
        <v>102019</v>
      </c>
      <c r="F182" s="320">
        <f t="shared" si="2"/>
        <v>0</v>
      </c>
    </row>
    <row r="183" spans="1:6">
      <c r="A183" s="317">
        <v>22904</v>
      </c>
      <c r="B183" s="318" t="s">
        <v>1541</v>
      </c>
      <c r="C183" s="321">
        <f>SUM(C184:C186)</f>
        <v>0</v>
      </c>
      <c r="D183" s="321">
        <f>SUM(D184:D186)</f>
        <v>79200</v>
      </c>
      <c r="E183" s="321">
        <f>SUM(E184:E186)</f>
        <v>101600</v>
      </c>
      <c r="F183" s="322">
        <f t="shared" si="2"/>
        <v>0</v>
      </c>
    </row>
    <row r="184" spans="1:6">
      <c r="A184" s="317">
        <v>2290401</v>
      </c>
      <c r="B184" s="323" t="s">
        <v>1542</v>
      </c>
      <c r="C184" s="324"/>
      <c r="D184" s="324"/>
      <c r="E184" s="324"/>
      <c r="F184" s="316">
        <f t="shared" si="2"/>
        <v>0</v>
      </c>
    </row>
    <row r="185" spans="1:6">
      <c r="A185" s="317">
        <v>2290402</v>
      </c>
      <c r="B185" s="323" t="s">
        <v>1543</v>
      </c>
      <c r="C185" s="324"/>
      <c r="D185" s="324">
        <v>79200</v>
      </c>
      <c r="E185" s="324">
        <v>101600</v>
      </c>
      <c r="F185" s="316">
        <f t="shared" si="2"/>
        <v>0</v>
      </c>
    </row>
    <row r="186" spans="1:6">
      <c r="A186" s="317">
        <v>2290403</v>
      </c>
      <c r="B186" s="323" t="s">
        <v>1544</v>
      </c>
      <c r="C186" s="324"/>
      <c r="D186" s="324"/>
      <c r="E186" s="324"/>
      <c r="F186" s="316">
        <f t="shared" si="2"/>
        <v>0</v>
      </c>
    </row>
    <row r="187" spans="1:6">
      <c r="A187" s="317">
        <v>22908</v>
      </c>
      <c r="B187" s="318" t="s">
        <v>1545</v>
      </c>
      <c r="C187" s="321">
        <f>SUM(C188:C195)</f>
        <v>0</v>
      </c>
      <c r="D187" s="321">
        <f>SUM(D188:D195)</f>
        <v>0</v>
      </c>
      <c r="E187" s="321">
        <f>SUM(E188:E195)</f>
        <v>0</v>
      </c>
      <c r="F187" s="322">
        <f t="shared" si="2"/>
        <v>0</v>
      </c>
    </row>
    <row r="188" spans="1:6">
      <c r="A188" s="317">
        <v>2290802</v>
      </c>
      <c r="B188" s="323" t="s">
        <v>1546</v>
      </c>
      <c r="C188" s="324"/>
      <c r="D188" s="324"/>
      <c r="E188" s="324"/>
      <c r="F188" s="316">
        <f t="shared" si="2"/>
        <v>0</v>
      </c>
    </row>
    <row r="189" spans="1:6">
      <c r="A189" s="317">
        <v>2290803</v>
      </c>
      <c r="B189" s="323" t="s">
        <v>1547</v>
      </c>
      <c r="C189" s="324"/>
      <c r="D189" s="324"/>
      <c r="E189" s="324"/>
      <c r="F189" s="316">
        <f t="shared" si="2"/>
        <v>0</v>
      </c>
    </row>
    <row r="190" spans="1:6">
      <c r="A190" s="317">
        <v>2290804</v>
      </c>
      <c r="B190" s="323" t="s">
        <v>1548</v>
      </c>
      <c r="C190" s="324"/>
      <c r="D190" s="324"/>
      <c r="E190" s="324"/>
      <c r="F190" s="316">
        <f t="shared" si="2"/>
        <v>0</v>
      </c>
    </row>
    <row r="191" spans="1:6">
      <c r="A191" s="317">
        <v>2290805</v>
      </c>
      <c r="B191" s="323" t="s">
        <v>1549</v>
      </c>
      <c r="C191" s="324"/>
      <c r="D191" s="324"/>
      <c r="E191" s="324"/>
      <c r="F191" s="316">
        <f t="shared" si="2"/>
        <v>0</v>
      </c>
    </row>
    <row r="192" spans="1:6">
      <c r="A192" s="317">
        <v>2290806</v>
      </c>
      <c r="B192" s="323" t="s">
        <v>1550</v>
      </c>
      <c r="C192" s="324"/>
      <c r="D192" s="324"/>
      <c r="E192" s="324"/>
      <c r="F192" s="316">
        <f t="shared" si="2"/>
        <v>0</v>
      </c>
    </row>
    <row r="193" spans="1:6">
      <c r="A193" s="317">
        <v>2290807</v>
      </c>
      <c r="B193" s="323" t="s">
        <v>1551</v>
      </c>
      <c r="C193" s="324"/>
      <c r="D193" s="324"/>
      <c r="E193" s="324"/>
      <c r="F193" s="316">
        <f t="shared" si="2"/>
        <v>0</v>
      </c>
    </row>
    <row r="194" spans="1:6">
      <c r="A194" s="317">
        <v>2290808</v>
      </c>
      <c r="B194" s="323" t="s">
        <v>1552</v>
      </c>
      <c r="C194" s="324"/>
      <c r="D194" s="324"/>
      <c r="E194" s="324"/>
      <c r="F194" s="316">
        <f t="shared" si="2"/>
        <v>0</v>
      </c>
    </row>
    <row r="195" spans="1:6">
      <c r="A195" s="317">
        <v>2290899</v>
      </c>
      <c r="B195" s="323" t="s">
        <v>1553</v>
      </c>
      <c r="C195" s="324"/>
      <c r="D195" s="324"/>
      <c r="E195" s="324"/>
      <c r="F195" s="316">
        <f t="shared" si="2"/>
        <v>0</v>
      </c>
    </row>
    <row r="196" spans="1:6">
      <c r="A196" s="317">
        <v>22960</v>
      </c>
      <c r="B196" s="318" t="s">
        <v>1554</v>
      </c>
      <c r="C196" s="321">
        <f>SUM(C197:C207)</f>
        <v>0</v>
      </c>
      <c r="D196" s="321">
        <f>SUM(D197:D207)</f>
        <v>2330</v>
      </c>
      <c r="E196" s="321">
        <f>SUM(E197:E207)</f>
        <v>419</v>
      </c>
      <c r="F196" s="322">
        <f t="shared" ref="F196:F259" si="3">IFERROR(ROUND(($E196-$C196)/$C196*100,1),0)</f>
        <v>0</v>
      </c>
    </row>
    <row r="197" spans="1:6">
      <c r="A197" s="317">
        <v>2296001</v>
      </c>
      <c r="B197" s="323" t="s">
        <v>1555</v>
      </c>
      <c r="C197" s="324"/>
      <c r="D197" s="324">
        <v>0</v>
      </c>
      <c r="E197" s="324"/>
      <c r="F197" s="316">
        <f t="shared" si="3"/>
        <v>0</v>
      </c>
    </row>
    <row r="198" spans="1:6">
      <c r="A198" s="317">
        <v>2296002</v>
      </c>
      <c r="B198" s="323" t="s">
        <v>1556</v>
      </c>
      <c r="C198" s="324"/>
      <c r="D198" s="324">
        <v>1672</v>
      </c>
      <c r="E198" s="324">
        <v>53</v>
      </c>
      <c r="F198" s="316">
        <f t="shared" si="3"/>
        <v>0</v>
      </c>
    </row>
    <row r="199" spans="1:6">
      <c r="A199" s="317">
        <v>2296003</v>
      </c>
      <c r="B199" s="323" t="s">
        <v>1557</v>
      </c>
      <c r="C199" s="324"/>
      <c r="D199" s="324">
        <v>42</v>
      </c>
      <c r="E199" s="324"/>
      <c r="F199" s="316">
        <f t="shared" si="3"/>
        <v>0</v>
      </c>
    </row>
    <row r="200" spans="1:6">
      <c r="A200" s="317">
        <v>2296004</v>
      </c>
      <c r="B200" s="323" t="s">
        <v>1558</v>
      </c>
      <c r="C200" s="324"/>
      <c r="D200" s="324">
        <v>0</v>
      </c>
      <c r="E200" s="324"/>
      <c r="F200" s="316">
        <f t="shared" si="3"/>
        <v>0</v>
      </c>
    </row>
    <row r="201" spans="1:6">
      <c r="A201" s="317">
        <v>2296005</v>
      </c>
      <c r="B201" s="323" t="s">
        <v>1559</v>
      </c>
      <c r="C201" s="324"/>
      <c r="D201" s="324">
        <v>0</v>
      </c>
      <c r="E201" s="324"/>
      <c r="F201" s="316">
        <f t="shared" si="3"/>
        <v>0</v>
      </c>
    </row>
    <row r="202" spans="1:6">
      <c r="A202" s="317">
        <v>2296006</v>
      </c>
      <c r="B202" s="323" t="s">
        <v>1560</v>
      </c>
      <c r="C202" s="324"/>
      <c r="D202" s="324">
        <v>274</v>
      </c>
      <c r="E202" s="324">
        <v>167</v>
      </c>
      <c r="F202" s="316">
        <f t="shared" si="3"/>
        <v>0</v>
      </c>
    </row>
    <row r="203" spans="1:6">
      <c r="A203" s="317">
        <v>2296010</v>
      </c>
      <c r="B203" s="323" t="s">
        <v>1561</v>
      </c>
      <c r="C203" s="324"/>
      <c r="D203" s="324">
        <v>0</v>
      </c>
      <c r="E203" s="324"/>
      <c r="F203" s="316">
        <f t="shared" si="3"/>
        <v>0</v>
      </c>
    </row>
    <row r="204" spans="1:6">
      <c r="A204" s="317">
        <v>2296011</v>
      </c>
      <c r="B204" s="323" t="s">
        <v>1562</v>
      </c>
      <c r="C204" s="324"/>
      <c r="D204" s="324">
        <v>0</v>
      </c>
      <c r="E204" s="324"/>
      <c r="F204" s="316">
        <f t="shared" si="3"/>
        <v>0</v>
      </c>
    </row>
    <row r="205" spans="1:6">
      <c r="A205" s="317">
        <v>2296012</v>
      </c>
      <c r="B205" s="323" t="s">
        <v>1563</v>
      </c>
      <c r="C205" s="324"/>
      <c r="D205" s="324">
        <v>0</v>
      </c>
      <c r="E205" s="324"/>
      <c r="F205" s="316">
        <f t="shared" si="3"/>
        <v>0</v>
      </c>
    </row>
    <row r="206" spans="1:6">
      <c r="A206" s="317">
        <v>2296013</v>
      </c>
      <c r="B206" s="323" t="s">
        <v>1564</v>
      </c>
      <c r="C206" s="324"/>
      <c r="D206" s="324">
        <v>342</v>
      </c>
      <c r="E206" s="324">
        <v>199</v>
      </c>
      <c r="F206" s="316">
        <f t="shared" si="3"/>
        <v>0</v>
      </c>
    </row>
    <row r="207" spans="1:6">
      <c r="A207" s="317">
        <v>2296099</v>
      </c>
      <c r="B207" s="323" t="s">
        <v>1565</v>
      </c>
      <c r="C207" s="324"/>
      <c r="D207" s="324">
        <v>0</v>
      </c>
      <c r="E207" s="324"/>
      <c r="F207" s="316">
        <f t="shared" si="3"/>
        <v>0</v>
      </c>
    </row>
    <row r="208" spans="1:6">
      <c r="A208" s="317">
        <v>232</v>
      </c>
      <c r="B208" s="318" t="s">
        <v>1026</v>
      </c>
      <c r="C208" s="319">
        <f>C209</f>
        <v>7300</v>
      </c>
      <c r="D208" s="319">
        <f>D209</f>
        <v>8081</v>
      </c>
      <c r="E208" s="319">
        <f>E209</f>
        <v>10622</v>
      </c>
      <c r="F208" s="320">
        <f t="shared" si="3"/>
        <v>45.5</v>
      </c>
    </row>
    <row r="209" spans="1:6">
      <c r="A209" s="317">
        <v>23204</v>
      </c>
      <c r="B209" s="318" t="s">
        <v>1566</v>
      </c>
      <c r="C209" s="321">
        <f>SUM(C210:C225)</f>
        <v>7300</v>
      </c>
      <c r="D209" s="321">
        <f>SUM(D210:D225)</f>
        <v>8081</v>
      </c>
      <c r="E209" s="321">
        <f>SUM(E210:E225)</f>
        <v>10622</v>
      </c>
      <c r="F209" s="322">
        <f t="shared" si="3"/>
        <v>45.5</v>
      </c>
    </row>
    <row r="210" spans="1:6">
      <c r="A210" s="317">
        <v>2320401</v>
      </c>
      <c r="B210" s="323" t="s">
        <v>1567</v>
      </c>
      <c r="C210" s="324"/>
      <c r="D210" s="324">
        <v>0</v>
      </c>
      <c r="E210" s="324"/>
      <c r="F210" s="316">
        <f t="shared" si="3"/>
        <v>0</v>
      </c>
    </row>
    <row r="211" spans="1:6">
      <c r="A211" s="317">
        <v>2320402</v>
      </c>
      <c r="B211" s="323" t="s">
        <v>1568</v>
      </c>
      <c r="C211" s="324"/>
      <c r="D211" s="324">
        <v>0</v>
      </c>
      <c r="E211" s="324"/>
      <c r="F211" s="316">
        <f t="shared" si="3"/>
        <v>0</v>
      </c>
    </row>
    <row r="212" spans="1:6">
      <c r="A212" s="317">
        <v>2320405</v>
      </c>
      <c r="B212" s="323" t="s">
        <v>1569</v>
      </c>
      <c r="C212" s="324"/>
      <c r="D212" s="324">
        <v>0</v>
      </c>
      <c r="E212" s="324"/>
      <c r="F212" s="316">
        <f t="shared" si="3"/>
        <v>0</v>
      </c>
    </row>
    <row r="213" spans="1:6">
      <c r="A213" s="317">
        <v>2320411</v>
      </c>
      <c r="B213" s="323" t="s">
        <v>1570</v>
      </c>
      <c r="C213" s="324">
        <v>7300</v>
      </c>
      <c r="D213" s="324">
        <v>2263</v>
      </c>
      <c r="E213" s="324"/>
      <c r="F213" s="316">
        <f t="shared" si="3"/>
        <v>-100</v>
      </c>
    </row>
    <row r="214" spans="1:6">
      <c r="A214" s="317">
        <v>2320413</v>
      </c>
      <c r="B214" s="323" t="s">
        <v>1571</v>
      </c>
      <c r="C214" s="324"/>
      <c r="D214" s="324">
        <v>0</v>
      </c>
      <c r="E214" s="324"/>
      <c r="F214" s="316">
        <f t="shared" si="3"/>
        <v>0</v>
      </c>
    </row>
    <row r="215" spans="1:6">
      <c r="A215" s="317">
        <v>2320414</v>
      </c>
      <c r="B215" s="323" t="s">
        <v>1572</v>
      </c>
      <c r="C215" s="324"/>
      <c r="D215" s="324">
        <v>0</v>
      </c>
      <c r="E215" s="324"/>
      <c r="F215" s="316">
        <f t="shared" si="3"/>
        <v>0</v>
      </c>
    </row>
    <row r="216" spans="1:6">
      <c r="A216" s="317">
        <v>2320416</v>
      </c>
      <c r="B216" s="323" t="s">
        <v>1573</v>
      </c>
      <c r="C216" s="324"/>
      <c r="D216" s="324">
        <v>0</v>
      </c>
      <c r="E216" s="324"/>
      <c r="F216" s="316">
        <f t="shared" si="3"/>
        <v>0</v>
      </c>
    </row>
    <row r="217" spans="1:6">
      <c r="A217" s="317">
        <v>2320417</v>
      </c>
      <c r="B217" s="323" t="s">
        <v>1574</v>
      </c>
      <c r="C217" s="324"/>
      <c r="D217" s="324">
        <v>0</v>
      </c>
      <c r="E217" s="324"/>
      <c r="F217" s="316">
        <f t="shared" si="3"/>
        <v>0</v>
      </c>
    </row>
    <row r="218" spans="1:6">
      <c r="A218" s="317">
        <v>2320418</v>
      </c>
      <c r="B218" s="323" t="s">
        <v>1575</v>
      </c>
      <c r="C218" s="324"/>
      <c r="D218" s="324">
        <v>0</v>
      </c>
      <c r="E218" s="324"/>
      <c r="F218" s="316">
        <f t="shared" si="3"/>
        <v>0</v>
      </c>
    </row>
    <row r="219" spans="1:6">
      <c r="A219" s="317">
        <v>2320419</v>
      </c>
      <c r="B219" s="323" t="s">
        <v>1576</v>
      </c>
      <c r="C219" s="324"/>
      <c r="D219" s="324">
        <v>0</v>
      </c>
      <c r="E219" s="324"/>
      <c r="F219" s="316">
        <f t="shared" si="3"/>
        <v>0</v>
      </c>
    </row>
    <row r="220" spans="1:6">
      <c r="A220" s="317">
        <v>2320420</v>
      </c>
      <c r="B220" s="323" t="s">
        <v>1577</v>
      </c>
      <c r="C220" s="324"/>
      <c r="D220" s="324"/>
      <c r="E220" s="324"/>
      <c r="F220" s="316">
        <f t="shared" si="3"/>
        <v>0</v>
      </c>
    </row>
    <row r="221" spans="1:6">
      <c r="A221" s="317">
        <v>2320431</v>
      </c>
      <c r="B221" s="323" t="s">
        <v>1578</v>
      </c>
      <c r="C221" s="324"/>
      <c r="D221" s="324">
        <v>2028</v>
      </c>
      <c r="E221" s="324"/>
      <c r="F221" s="316">
        <f t="shared" si="3"/>
        <v>0</v>
      </c>
    </row>
    <row r="222" spans="1:6">
      <c r="A222" s="317">
        <v>2320432</v>
      </c>
      <c r="B222" s="323" t="s">
        <v>1579</v>
      </c>
      <c r="C222" s="324"/>
      <c r="D222" s="324">
        <v>318</v>
      </c>
      <c r="E222" s="324"/>
      <c r="F222" s="316">
        <f t="shared" si="3"/>
        <v>0</v>
      </c>
    </row>
    <row r="223" spans="1:6">
      <c r="A223" s="317">
        <v>2320433</v>
      </c>
      <c r="B223" s="323" t="s">
        <v>1580</v>
      </c>
      <c r="C223" s="324"/>
      <c r="D223" s="324">
        <v>171</v>
      </c>
      <c r="E223" s="324"/>
      <c r="F223" s="316">
        <f t="shared" si="3"/>
        <v>0</v>
      </c>
    </row>
    <row r="224" spans="1:6">
      <c r="A224" s="317">
        <v>2320498</v>
      </c>
      <c r="B224" s="323" t="s">
        <v>1581</v>
      </c>
      <c r="C224" s="324"/>
      <c r="D224" s="324">
        <v>3301</v>
      </c>
      <c r="E224" s="324">
        <v>10622</v>
      </c>
      <c r="F224" s="316">
        <f t="shared" si="3"/>
        <v>0</v>
      </c>
    </row>
    <row r="225" spans="1:6">
      <c r="A225" s="317">
        <v>2320499</v>
      </c>
      <c r="B225" s="323" t="s">
        <v>1582</v>
      </c>
      <c r="C225" s="324"/>
      <c r="D225" s="324">
        <v>0</v>
      </c>
      <c r="E225" s="324"/>
      <c r="F225" s="316">
        <f t="shared" si="3"/>
        <v>0</v>
      </c>
    </row>
    <row r="226" spans="1:6">
      <c r="A226" s="317">
        <v>233</v>
      </c>
      <c r="B226" s="318" t="s">
        <v>1038</v>
      </c>
      <c r="C226" s="319">
        <f>C227</f>
        <v>0</v>
      </c>
      <c r="D226" s="319">
        <f>D227</f>
        <v>88</v>
      </c>
      <c r="E226" s="319">
        <f>E227</f>
        <v>0</v>
      </c>
      <c r="F226" s="320">
        <f t="shared" si="3"/>
        <v>0</v>
      </c>
    </row>
    <row r="227" spans="1:6">
      <c r="A227" s="317">
        <v>23304</v>
      </c>
      <c r="B227" s="318" t="s">
        <v>1583</v>
      </c>
      <c r="C227" s="321">
        <f>SUM(C228:C244)</f>
        <v>0</v>
      </c>
      <c r="D227" s="321">
        <f>SUM(D228:D244)</f>
        <v>88</v>
      </c>
      <c r="E227" s="321">
        <f>SUM(E228:E244)</f>
        <v>0</v>
      </c>
      <c r="F227" s="322">
        <f t="shared" si="3"/>
        <v>0</v>
      </c>
    </row>
    <row r="228" spans="1:6">
      <c r="A228" s="317">
        <v>2330401</v>
      </c>
      <c r="B228" s="323" t="s">
        <v>1584</v>
      </c>
      <c r="C228" s="324"/>
      <c r="D228" s="324"/>
      <c r="E228" s="324"/>
      <c r="F228" s="316">
        <f t="shared" si="3"/>
        <v>0</v>
      </c>
    </row>
    <row r="229" spans="1:6">
      <c r="A229" s="317">
        <v>2330402</v>
      </c>
      <c r="B229" s="323" t="s">
        <v>1585</v>
      </c>
      <c r="C229" s="324"/>
      <c r="D229" s="324"/>
      <c r="E229" s="324"/>
      <c r="F229" s="316">
        <f t="shared" si="3"/>
        <v>0</v>
      </c>
    </row>
    <row r="230" spans="1:6">
      <c r="A230" s="317">
        <v>2330405</v>
      </c>
      <c r="B230" s="323" t="s">
        <v>1586</v>
      </c>
      <c r="C230" s="324"/>
      <c r="D230" s="324"/>
      <c r="E230" s="324"/>
      <c r="F230" s="316">
        <f t="shared" si="3"/>
        <v>0</v>
      </c>
    </row>
    <row r="231" spans="1:6">
      <c r="A231" s="317">
        <v>2330411</v>
      </c>
      <c r="B231" s="323" t="s">
        <v>1587</v>
      </c>
      <c r="C231" s="324"/>
      <c r="D231" s="324"/>
      <c r="E231" s="324"/>
      <c r="F231" s="316">
        <f t="shared" si="3"/>
        <v>0</v>
      </c>
    </row>
    <row r="232" spans="1:6">
      <c r="A232" s="317">
        <v>2330412</v>
      </c>
      <c r="B232" s="323" t="s">
        <v>1588</v>
      </c>
      <c r="C232" s="324"/>
      <c r="D232" s="324"/>
      <c r="E232" s="324"/>
      <c r="F232" s="316">
        <f t="shared" si="3"/>
        <v>0</v>
      </c>
    </row>
    <row r="233" spans="1:6">
      <c r="A233" s="317">
        <v>2330413</v>
      </c>
      <c r="B233" s="323" t="s">
        <v>1589</v>
      </c>
      <c r="C233" s="324"/>
      <c r="D233" s="324"/>
      <c r="E233" s="324"/>
      <c r="F233" s="316">
        <f t="shared" si="3"/>
        <v>0</v>
      </c>
    </row>
    <row r="234" spans="1:6">
      <c r="A234" s="317">
        <v>2330414</v>
      </c>
      <c r="B234" s="323" t="s">
        <v>1590</v>
      </c>
      <c r="C234" s="324"/>
      <c r="D234" s="324"/>
      <c r="E234" s="324"/>
      <c r="F234" s="316">
        <f t="shared" si="3"/>
        <v>0</v>
      </c>
    </row>
    <row r="235" spans="1:6">
      <c r="A235" s="317">
        <v>2330416</v>
      </c>
      <c r="B235" s="323" t="s">
        <v>1591</v>
      </c>
      <c r="C235" s="324"/>
      <c r="D235" s="324"/>
      <c r="E235" s="324"/>
      <c r="F235" s="316">
        <f t="shared" si="3"/>
        <v>0</v>
      </c>
    </row>
    <row r="236" spans="1:6">
      <c r="A236" s="317">
        <v>2330417</v>
      </c>
      <c r="B236" s="323" t="s">
        <v>1592</v>
      </c>
      <c r="C236" s="324"/>
      <c r="D236" s="324"/>
      <c r="E236" s="324"/>
      <c r="F236" s="316">
        <f t="shared" si="3"/>
        <v>0</v>
      </c>
    </row>
    <row r="237" spans="1:6">
      <c r="A237" s="317">
        <v>2330418</v>
      </c>
      <c r="B237" s="323" t="s">
        <v>1593</v>
      </c>
      <c r="C237" s="324"/>
      <c r="D237" s="324"/>
      <c r="E237" s="324"/>
      <c r="F237" s="316">
        <f t="shared" si="3"/>
        <v>0</v>
      </c>
    </row>
    <row r="238" spans="1:6">
      <c r="A238" s="317">
        <v>2330419</v>
      </c>
      <c r="B238" s="323" t="s">
        <v>1594</v>
      </c>
      <c r="C238" s="324"/>
      <c r="D238" s="324"/>
      <c r="E238" s="324"/>
      <c r="F238" s="316">
        <f t="shared" si="3"/>
        <v>0</v>
      </c>
    </row>
    <row r="239" spans="1:6">
      <c r="A239" s="317">
        <v>2330420</v>
      </c>
      <c r="B239" s="323" t="s">
        <v>1595</v>
      </c>
      <c r="C239" s="324"/>
      <c r="D239" s="324"/>
      <c r="E239" s="324"/>
      <c r="F239" s="316">
        <f t="shared" si="3"/>
        <v>0</v>
      </c>
    </row>
    <row r="240" spans="1:6">
      <c r="A240" s="317">
        <v>2330431</v>
      </c>
      <c r="B240" s="323" t="s">
        <v>1596</v>
      </c>
      <c r="C240" s="324"/>
      <c r="D240" s="324"/>
      <c r="E240" s="324"/>
      <c r="F240" s="316">
        <f t="shared" si="3"/>
        <v>0</v>
      </c>
    </row>
    <row r="241" spans="1:6">
      <c r="A241" s="317">
        <v>2330432</v>
      </c>
      <c r="B241" s="323" t="s">
        <v>1597</v>
      </c>
      <c r="C241" s="324"/>
      <c r="D241" s="324">
        <v>18</v>
      </c>
      <c r="E241" s="324"/>
      <c r="F241" s="316">
        <f t="shared" si="3"/>
        <v>0</v>
      </c>
    </row>
    <row r="242" spans="1:6">
      <c r="A242" s="317">
        <v>2330433</v>
      </c>
      <c r="B242" s="323" t="s">
        <v>1598</v>
      </c>
      <c r="C242" s="324"/>
      <c r="D242" s="324">
        <v>0</v>
      </c>
      <c r="E242" s="324"/>
      <c r="F242" s="316">
        <f t="shared" si="3"/>
        <v>0</v>
      </c>
    </row>
    <row r="243" spans="1:6">
      <c r="A243" s="317">
        <v>2330498</v>
      </c>
      <c r="B243" s="323" t="s">
        <v>1599</v>
      </c>
      <c r="C243" s="324"/>
      <c r="D243" s="324">
        <v>70</v>
      </c>
      <c r="E243" s="324"/>
      <c r="F243" s="316">
        <f t="shared" si="3"/>
        <v>0</v>
      </c>
    </row>
    <row r="244" spans="1:6">
      <c r="A244" s="317">
        <v>2330499</v>
      </c>
      <c r="B244" s="323" t="s">
        <v>1600</v>
      </c>
      <c r="C244" s="324"/>
      <c r="D244" s="324"/>
      <c r="E244" s="324"/>
      <c r="F244" s="316">
        <f t="shared" si="3"/>
        <v>0</v>
      </c>
    </row>
    <row r="245" spans="1:6">
      <c r="A245" s="325">
        <v>234</v>
      </c>
      <c r="B245" s="326" t="s">
        <v>1601</v>
      </c>
      <c r="C245" s="319">
        <f>SUM(C246)</f>
        <v>0</v>
      </c>
      <c r="D245" s="319">
        <f>SUM(D246)</f>
        <v>0</v>
      </c>
      <c r="E245" s="319">
        <f>SUM(E246)</f>
        <v>0</v>
      </c>
      <c r="F245" s="320">
        <f t="shared" si="3"/>
        <v>0</v>
      </c>
    </row>
    <row r="246" spans="1:6">
      <c r="A246" s="325">
        <v>23401</v>
      </c>
      <c r="B246" s="327" t="s">
        <v>1116</v>
      </c>
      <c r="C246" s="321">
        <f>SUM(C247:C265)</f>
        <v>0</v>
      </c>
      <c r="D246" s="321">
        <f>SUM(D247:D265)</f>
        <v>0</v>
      </c>
      <c r="E246" s="321">
        <f>SUM(E247:E265)</f>
        <v>0</v>
      </c>
      <c r="F246" s="322">
        <f t="shared" si="3"/>
        <v>0</v>
      </c>
    </row>
    <row r="247" spans="1:6">
      <c r="A247" s="325">
        <v>2340101</v>
      </c>
      <c r="B247" s="328" t="s">
        <v>1602</v>
      </c>
      <c r="C247" s="324"/>
      <c r="D247" s="324"/>
      <c r="E247" s="324"/>
      <c r="F247" s="316">
        <f t="shared" si="3"/>
        <v>0</v>
      </c>
    </row>
    <row r="248" spans="1:6">
      <c r="A248" s="325">
        <v>2340102</v>
      </c>
      <c r="B248" s="328" t="s">
        <v>1603</v>
      </c>
      <c r="C248" s="324"/>
      <c r="D248" s="324"/>
      <c r="E248" s="324"/>
      <c r="F248" s="316">
        <f t="shared" si="3"/>
        <v>0</v>
      </c>
    </row>
    <row r="249" spans="1:6">
      <c r="A249" s="325">
        <v>2340103</v>
      </c>
      <c r="B249" s="328" t="s">
        <v>1604</v>
      </c>
      <c r="C249" s="324"/>
      <c r="D249" s="324"/>
      <c r="E249" s="324"/>
      <c r="F249" s="316">
        <f t="shared" si="3"/>
        <v>0</v>
      </c>
    </row>
    <row r="250" spans="1:6">
      <c r="A250" s="325">
        <v>2340104</v>
      </c>
      <c r="B250" s="328" t="s">
        <v>1605</v>
      </c>
      <c r="C250" s="324"/>
      <c r="D250" s="324"/>
      <c r="E250" s="324"/>
      <c r="F250" s="316">
        <f t="shared" si="3"/>
        <v>0</v>
      </c>
    </row>
    <row r="251" spans="1:6">
      <c r="A251" s="325">
        <v>2340105</v>
      </c>
      <c r="B251" s="328" t="s">
        <v>1606</v>
      </c>
      <c r="C251" s="324"/>
      <c r="D251" s="324"/>
      <c r="E251" s="324"/>
      <c r="F251" s="316">
        <f t="shared" si="3"/>
        <v>0</v>
      </c>
    </row>
    <row r="252" spans="1:6">
      <c r="A252" s="325">
        <v>2340106</v>
      </c>
      <c r="B252" s="328" t="s">
        <v>1607</v>
      </c>
      <c r="C252" s="324"/>
      <c r="D252" s="324"/>
      <c r="E252" s="324"/>
      <c r="F252" s="316">
        <f t="shared" si="3"/>
        <v>0</v>
      </c>
    </row>
    <row r="253" spans="1:6">
      <c r="A253" s="329">
        <v>2340107</v>
      </c>
      <c r="B253" s="328" t="s">
        <v>1608</v>
      </c>
      <c r="C253" s="324"/>
      <c r="D253" s="324"/>
      <c r="E253" s="324"/>
      <c r="F253" s="316">
        <f t="shared" si="3"/>
        <v>0</v>
      </c>
    </row>
    <row r="254" spans="1:6">
      <c r="A254" s="325">
        <v>2340108</v>
      </c>
      <c r="B254" s="328" t="s">
        <v>1609</v>
      </c>
      <c r="C254" s="324"/>
      <c r="D254" s="324"/>
      <c r="E254" s="324"/>
      <c r="F254" s="316">
        <f t="shared" si="3"/>
        <v>0</v>
      </c>
    </row>
    <row r="255" spans="1:6">
      <c r="A255" s="329">
        <v>2340109</v>
      </c>
      <c r="B255" s="328" t="s">
        <v>1610</v>
      </c>
      <c r="C255" s="324"/>
      <c r="D255" s="324"/>
      <c r="E255" s="324"/>
      <c r="F255" s="316">
        <f t="shared" si="3"/>
        <v>0</v>
      </c>
    </row>
    <row r="256" spans="1:6">
      <c r="A256" s="325">
        <v>2340110</v>
      </c>
      <c r="B256" s="328" t="s">
        <v>1611</v>
      </c>
      <c r="C256" s="324"/>
      <c r="D256" s="324"/>
      <c r="E256" s="324"/>
      <c r="F256" s="316">
        <f t="shared" si="3"/>
        <v>0</v>
      </c>
    </row>
    <row r="257" spans="1:6">
      <c r="A257" s="329">
        <v>2340111</v>
      </c>
      <c r="B257" s="328" t="s">
        <v>1612</v>
      </c>
      <c r="C257" s="324"/>
      <c r="D257" s="324"/>
      <c r="E257" s="324"/>
      <c r="F257" s="316">
        <f t="shared" si="3"/>
        <v>0</v>
      </c>
    </row>
    <row r="258" spans="1:6">
      <c r="A258" s="325">
        <v>2340199</v>
      </c>
      <c r="B258" s="328" t="s">
        <v>1613</v>
      </c>
      <c r="C258" s="324"/>
      <c r="D258" s="324"/>
      <c r="E258" s="324"/>
      <c r="F258" s="316">
        <f t="shared" si="3"/>
        <v>0</v>
      </c>
    </row>
    <row r="259" spans="1:6">
      <c r="A259" s="325">
        <v>23402</v>
      </c>
      <c r="B259" s="328" t="s">
        <v>1614</v>
      </c>
      <c r="C259" s="324"/>
      <c r="D259" s="324"/>
      <c r="E259" s="324"/>
      <c r="F259" s="316">
        <f t="shared" si="3"/>
        <v>0</v>
      </c>
    </row>
    <row r="260" spans="1:6">
      <c r="A260" s="325">
        <v>2340201</v>
      </c>
      <c r="B260" s="328" t="s">
        <v>828</v>
      </c>
      <c r="C260" s="324"/>
      <c r="D260" s="324"/>
      <c r="E260" s="324"/>
      <c r="F260" s="316">
        <f t="shared" ref="F260:F265" si="4">IFERROR(ROUND(($E260-$C260)/$C260*100,1),0)</f>
        <v>0</v>
      </c>
    </row>
    <row r="261" spans="1:6">
      <c r="A261" s="325">
        <v>2340202</v>
      </c>
      <c r="B261" s="328" t="s">
        <v>871</v>
      </c>
      <c r="C261" s="324"/>
      <c r="D261" s="324"/>
      <c r="E261" s="324"/>
      <c r="F261" s="316">
        <f t="shared" si="4"/>
        <v>0</v>
      </c>
    </row>
    <row r="262" spans="1:6">
      <c r="A262" s="325">
        <v>2340203</v>
      </c>
      <c r="B262" s="328" t="s">
        <v>1615</v>
      </c>
      <c r="C262" s="324"/>
      <c r="D262" s="324"/>
      <c r="E262" s="324"/>
      <c r="F262" s="316">
        <f t="shared" si="4"/>
        <v>0</v>
      </c>
    </row>
    <row r="263" spans="1:6">
      <c r="A263" s="325">
        <v>2340204</v>
      </c>
      <c r="B263" s="328" t="s">
        <v>1616</v>
      </c>
      <c r="C263" s="324"/>
      <c r="D263" s="324"/>
      <c r="E263" s="324"/>
      <c r="F263" s="316">
        <f t="shared" si="4"/>
        <v>0</v>
      </c>
    </row>
    <row r="264" spans="1:6">
      <c r="A264" s="325">
        <v>2340205</v>
      </c>
      <c r="B264" s="328" t="s">
        <v>1617</v>
      </c>
      <c r="C264" s="324"/>
      <c r="D264" s="324"/>
      <c r="E264" s="324"/>
      <c r="F264" s="316">
        <f t="shared" si="4"/>
        <v>0</v>
      </c>
    </row>
    <row r="265" spans="1:6">
      <c r="A265" s="325">
        <v>2340299</v>
      </c>
      <c r="B265" s="328" t="s">
        <v>1618</v>
      </c>
      <c r="C265" s="324"/>
      <c r="D265" s="324"/>
      <c r="E265" s="324"/>
      <c r="F265" s="316">
        <f t="shared" si="4"/>
        <v>0</v>
      </c>
    </row>
  </sheetData>
  <mergeCells count="4">
    <mergeCell ref="A1:F1"/>
    <mergeCell ref="C2:D2"/>
    <mergeCell ref="E2:F2"/>
    <mergeCell ref="A4:B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95"/>
  <sheetViews>
    <sheetView workbookViewId="0">
      <selection activeCell="F19" sqref="F19"/>
    </sheetView>
  </sheetViews>
  <sheetFormatPr defaultColWidth="9" defaultRowHeight="14.25"/>
  <cols>
    <col min="1" max="1" width="30.625" style="247" customWidth="1"/>
    <col min="2" max="2" width="12.625" style="281" customWidth="1"/>
    <col min="3" max="3" width="30.625" style="247" customWidth="1"/>
    <col min="4" max="4" width="12.625" style="282" customWidth="1"/>
    <col min="5" max="5" width="9.375" style="247"/>
    <col min="6" max="255" width="9" style="247"/>
    <col min="256" max="16384" width="9" style="32"/>
  </cols>
  <sheetData>
    <row r="1" s="276" customFormat="1" ht="24" customHeight="1" spans="1:2">
      <c r="A1" s="283" t="s">
        <v>1631</v>
      </c>
      <c r="B1" s="284"/>
    </row>
    <row r="2" s="277" customFormat="1" ht="42" customHeight="1" spans="1:4">
      <c r="A2" s="285" t="s">
        <v>1632</v>
      </c>
      <c r="B2" s="286"/>
      <c r="C2" s="286"/>
      <c r="D2" s="286"/>
    </row>
    <row r="3" s="278" customFormat="1" ht="27" customHeight="1" spans="1:4">
      <c r="A3" s="287"/>
      <c r="B3" s="288"/>
      <c r="C3" s="287"/>
      <c r="D3" s="289" t="s">
        <v>5</v>
      </c>
    </row>
    <row r="4" s="279" customFormat="1" ht="30" customHeight="1" spans="1:4">
      <c r="A4" s="290" t="s">
        <v>1044</v>
      </c>
      <c r="B4" s="291" t="s">
        <v>7</v>
      </c>
      <c r="C4" s="290" t="s">
        <v>1045</v>
      </c>
      <c r="D4" s="291" t="s">
        <v>7</v>
      </c>
    </row>
    <row r="5" s="280" customFormat="1" ht="24" customHeight="1" spans="1:4">
      <c r="A5" s="292" t="s">
        <v>1621</v>
      </c>
      <c r="B5" s="293">
        <v>151860</v>
      </c>
      <c r="C5" s="292" t="s">
        <v>1622</v>
      </c>
      <c r="D5" s="293">
        <v>171569</v>
      </c>
    </row>
    <row r="6" s="280" customFormat="1" ht="24" customHeight="1" spans="1:4">
      <c r="A6" s="292" t="s">
        <v>1048</v>
      </c>
      <c r="B6" s="293">
        <v>106168</v>
      </c>
      <c r="C6" s="192" t="s">
        <v>1049</v>
      </c>
      <c r="D6" s="293">
        <v>80000</v>
      </c>
    </row>
    <row r="7" s="280" customFormat="1" ht="24" customHeight="1" spans="1:4">
      <c r="A7" s="294" t="s">
        <v>1050</v>
      </c>
      <c r="B7" s="295">
        <v>3009</v>
      </c>
      <c r="C7" s="294" t="s">
        <v>1051</v>
      </c>
      <c r="D7" s="295"/>
    </row>
    <row r="8" s="280" customFormat="1" ht="24" customHeight="1" spans="1:4">
      <c r="A8" s="294" t="s">
        <v>1058</v>
      </c>
      <c r="B8" s="295">
        <v>1559</v>
      </c>
      <c r="C8" s="294" t="s">
        <v>1057</v>
      </c>
      <c r="D8" s="295">
        <v>80000</v>
      </c>
    </row>
    <row r="9" s="280" customFormat="1" ht="24" customHeight="1" spans="1:4">
      <c r="A9" s="294" t="s">
        <v>1060</v>
      </c>
      <c r="B9" s="295"/>
      <c r="C9" s="296" t="s">
        <v>1014</v>
      </c>
      <c r="D9" s="297">
        <v>4900</v>
      </c>
    </row>
    <row r="10" s="280" customFormat="1" ht="24" customHeight="1" spans="1:4">
      <c r="A10" s="294" t="s">
        <v>1067</v>
      </c>
      <c r="B10" s="295">
        <v>101600</v>
      </c>
      <c r="C10" s="294" t="s">
        <v>1623</v>
      </c>
      <c r="D10" s="295"/>
    </row>
    <row r="11" s="280" customFormat="1" ht="24" customHeight="1" spans="1:4">
      <c r="A11" s="298" t="s">
        <v>1624</v>
      </c>
      <c r="B11" s="295">
        <v>101600</v>
      </c>
      <c r="C11" s="296" t="s">
        <v>1625</v>
      </c>
      <c r="D11" s="297">
        <v>1559</v>
      </c>
    </row>
    <row r="12" s="280" customFormat="1" ht="24" customHeight="1" spans="1:4">
      <c r="A12" s="299" t="s">
        <v>1081</v>
      </c>
      <c r="B12" s="300"/>
      <c r="C12" s="299" t="s">
        <v>1081</v>
      </c>
      <c r="D12" s="295"/>
    </row>
    <row r="13" s="280" customFormat="1" ht="24" customHeight="1" spans="1:4">
      <c r="A13" s="299" t="s">
        <v>1081</v>
      </c>
      <c r="B13" s="200"/>
      <c r="C13" s="294"/>
      <c r="D13" s="295"/>
    </row>
    <row r="14" s="280" customFormat="1" ht="24" customHeight="1" spans="1:4">
      <c r="A14" s="301"/>
      <c r="B14" s="200"/>
      <c r="C14" s="302"/>
      <c r="D14" s="303"/>
    </row>
    <row r="15" s="280" customFormat="1" ht="24" customHeight="1" spans="1:4">
      <c r="A15" s="146" t="s">
        <v>1086</v>
      </c>
      <c r="B15" s="200">
        <v>258028</v>
      </c>
      <c r="C15" s="304" t="s">
        <v>1087</v>
      </c>
      <c r="D15" s="297">
        <v>258028</v>
      </c>
    </row>
    <row r="16" s="280" customFormat="1" ht="24" customHeight="1" spans="1:4">
      <c r="A16" s="247"/>
      <c r="B16" s="281"/>
      <c r="C16" s="247"/>
      <c r="D16" s="282"/>
    </row>
    <row r="17" s="280" customFormat="1" ht="24" customHeight="1" spans="1:5">
      <c r="A17" s="247"/>
      <c r="B17" s="281"/>
      <c r="C17" s="247"/>
      <c r="D17" s="282"/>
      <c r="E17" s="305"/>
    </row>
    <row r="18" s="32" customFormat="1" ht="24" customHeight="1" spans="1:255">
      <c r="A18" s="247"/>
      <c r="B18" s="281"/>
      <c r="C18" s="247"/>
      <c r="D18" s="282"/>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c r="DM18" s="247"/>
      <c r="DN18" s="247"/>
      <c r="DO18" s="247"/>
      <c r="DP18" s="247"/>
      <c r="DQ18" s="247"/>
      <c r="DR18" s="247"/>
      <c r="DS18" s="247"/>
      <c r="DT18" s="247"/>
      <c r="DU18" s="247"/>
      <c r="DV18" s="247"/>
      <c r="DW18" s="247"/>
      <c r="DX18" s="247"/>
      <c r="DY18" s="247"/>
      <c r="DZ18" s="247"/>
      <c r="EA18" s="247"/>
      <c r="EB18" s="247"/>
      <c r="EC18" s="247"/>
      <c r="ED18" s="247"/>
      <c r="EE18" s="247"/>
      <c r="EF18" s="247"/>
      <c r="EG18" s="247"/>
      <c r="EH18" s="247"/>
      <c r="EI18" s="247"/>
      <c r="EJ18" s="247"/>
      <c r="EK18" s="247"/>
      <c r="EL18" s="247"/>
      <c r="EM18" s="247"/>
      <c r="EN18" s="247"/>
      <c r="EO18" s="247"/>
      <c r="EP18" s="247"/>
      <c r="EQ18" s="247"/>
      <c r="ER18" s="247"/>
      <c r="ES18" s="247"/>
      <c r="ET18" s="247"/>
      <c r="EU18" s="247"/>
      <c r="EV18" s="247"/>
      <c r="EW18" s="247"/>
      <c r="EX18" s="247"/>
      <c r="EY18" s="247"/>
      <c r="EZ18" s="247"/>
      <c r="FA18" s="247"/>
      <c r="FB18" s="247"/>
      <c r="FC18" s="247"/>
      <c r="FD18" s="247"/>
      <c r="FE18" s="247"/>
      <c r="FF18" s="247"/>
      <c r="FG18" s="247"/>
      <c r="FH18" s="247"/>
      <c r="FI18" s="247"/>
      <c r="FJ18" s="247"/>
      <c r="FK18" s="247"/>
      <c r="FL18" s="247"/>
      <c r="FM18" s="247"/>
      <c r="FN18" s="247"/>
      <c r="FO18" s="247"/>
      <c r="FP18" s="247"/>
      <c r="FQ18" s="247"/>
      <c r="FR18" s="247"/>
      <c r="FS18" s="247"/>
      <c r="FT18" s="247"/>
      <c r="FU18" s="247"/>
      <c r="FV18" s="247"/>
      <c r="FW18" s="247"/>
      <c r="FX18" s="247"/>
      <c r="FY18" s="247"/>
      <c r="FZ18" s="247"/>
      <c r="GA18" s="247"/>
      <c r="GB18" s="247"/>
      <c r="GC18" s="247"/>
      <c r="GD18" s="247"/>
      <c r="GE18" s="247"/>
      <c r="GF18" s="247"/>
      <c r="GG18" s="247"/>
      <c r="GH18" s="247"/>
      <c r="GI18" s="247"/>
      <c r="GJ18" s="247"/>
      <c r="GK18" s="247"/>
      <c r="GL18" s="247"/>
      <c r="GM18" s="247"/>
      <c r="GN18" s="247"/>
      <c r="GO18" s="247"/>
      <c r="GP18" s="247"/>
      <c r="GQ18" s="247"/>
      <c r="GR18" s="247"/>
      <c r="GS18" s="247"/>
      <c r="GT18" s="247"/>
      <c r="GU18" s="247"/>
      <c r="GV18" s="247"/>
      <c r="GW18" s="247"/>
      <c r="GX18" s="247"/>
      <c r="GY18" s="247"/>
      <c r="GZ18" s="247"/>
      <c r="HA18" s="247"/>
      <c r="HB18" s="247"/>
      <c r="HC18" s="247"/>
      <c r="HD18" s="247"/>
      <c r="HE18" s="247"/>
      <c r="HF18" s="247"/>
      <c r="HG18" s="247"/>
      <c r="HH18" s="247"/>
      <c r="HI18" s="247"/>
      <c r="HJ18" s="247"/>
      <c r="HK18" s="247"/>
      <c r="HL18" s="247"/>
      <c r="HM18" s="247"/>
      <c r="HN18" s="247"/>
      <c r="HO18" s="247"/>
      <c r="HP18" s="247"/>
      <c r="HQ18" s="247"/>
      <c r="HR18" s="247"/>
      <c r="HS18" s="247"/>
      <c r="HT18" s="247"/>
      <c r="HU18" s="247"/>
      <c r="HV18" s="247"/>
      <c r="HW18" s="247"/>
      <c r="HX18" s="247"/>
      <c r="HY18" s="247"/>
      <c r="HZ18" s="247"/>
      <c r="IA18" s="247"/>
      <c r="IB18" s="247"/>
      <c r="IC18" s="247"/>
      <c r="ID18" s="247"/>
      <c r="IE18" s="247"/>
      <c r="IF18" s="247"/>
      <c r="IG18" s="247"/>
      <c r="IH18" s="247"/>
      <c r="II18" s="247"/>
      <c r="IJ18" s="247"/>
      <c r="IK18" s="247"/>
      <c r="IL18" s="247"/>
      <c r="IM18" s="247"/>
      <c r="IN18" s="247"/>
      <c r="IO18" s="247"/>
      <c r="IP18" s="247"/>
      <c r="IQ18" s="247"/>
      <c r="IR18" s="247"/>
      <c r="IS18" s="247"/>
      <c r="IT18" s="247"/>
      <c r="IU18" s="247"/>
    </row>
    <row r="19" s="32" customFormat="1" ht="24" customHeight="1" spans="1:255">
      <c r="A19" s="247"/>
      <c r="B19" s="281"/>
      <c r="C19" s="247"/>
      <c r="D19" s="282"/>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c r="FW19" s="247"/>
      <c r="FX19" s="247"/>
      <c r="FY19" s="247"/>
      <c r="FZ19" s="247"/>
      <c r="GA19" s="247"/>
      <c r="GB19" s="247"/>
      <c r="GC19" s="247"/>
      <c r="GD19" s="247"/>
      <c r="GE19" s="247"/>
      <c r="GF19" s="247"/>
      <c r="GG19" s="247"/>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row>
    <row r="20" s="32" customFormat="1" ht="24" customHeight="1" spans="1:255">
      <c r="A20" s="247"/>
      <c r="B20" s="281"/>
      <c r="C20" s="247"/>
      <c r="D20" s="282"/>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c r="FO20" s="247"/>
      <c r="FP20" s="247"/>
      <c r="FQ20" s="247"/>
      <c r="FR20" s="247"/>
      <c r="FS20" s="247"/>
      <c r="FT20" s="247"/>
      <c r="FU20" s="247"/>
      <c r="FV20" s="247"/>
      <c r="FW20" s="247"/>
      <c r="FX20" s="247"/>
      <c r="FY20" s="247"/>
      <c r="FZ20" s="247"/>
      <c r="GA20" s="247"/>
      <c r="GB20" s="247"/>
      <c r="GC20" s="247"/>
      <c r="GD20" s="247"/>
      <c r="GE20" s="247"/>
      <c r="GF20" s="247"/>
      <c r="GG20" s="247"/>
      <c r="GH20" s="247"/>
      <c r="GI20" s="247"/>
      <c r="GJ20" s="247"/>
      <c r="GK20" s="247"/>
      <c r="GL20" s="247"/>
      <c r="GM20" s="247"/>
      <c r="GN20" s="247"/>
      <c r="GO20" s="247"/>
      <c r="GP20" s="247"/>
      <c r="GQ20" s="247"/>
      <c r="GR20" s="247"/>
      <c r="GS20" s="247"/>
      <c r="GT20" s="247"/>
      <c r="GU20" s="247"/>
      <c r="GV20" s="247"/>
      <c r="GW20" s="247"/>
      <c r="GX20" s="247"/>
      <c r="GY20" s="247"/>
      <c r="GZ20" s="247"/>
      <c r="HA20" s="247"/>
      <c r="HB20" s="247"/>
      <c r="HC20" s="247"/>
      <c r="HD20" s="247"/>
      <c r="HE20" s="247"/>
      <c r="HF20" s="247"/>
      <c r="HG20" s="247"/>
      <c r="HH20" s="247"/>
      <c r="HI20" s="247"/>
      <c r="HJ20" s="247"/>
      <c r="HK20" s="247"/>
      <c r="HL20" s="247"/>
      <c r="HM20" s="247"/>
      <c r="HN20" s="247"/>
      <c r="HO20" s="247"/>
      <c r="HP20" s="247"/>
      <c r="HQ20" s="247"/>
      <c r="HR20" s="247"/>
      <c r="HS20" s="247"/>
      <c r="HT20" s="247"/>
      <c r="HU20" s="247"/>
      <c r="HV20" s="247"/>
      <c r="HW20" s="247"/>
      <c r="HX20" s="247"/>
      <c r="HY20" s="247"/>
      <c r="HZ20" s="247"/>
      <c r="IA20" s="247"/>
      <c r="IB20" s="247"/>
      <c r="IC20" s="247"/>
      <c r="ID20" s="247"/>
      <c r="IE20" s="247"/>
      <c r="IF20" s="247"/>
      <c r="IG20" s="247"/>
      <c r="IH20" s="247"/>
      <c r="II20" s="247"/>
      <c r="IJ20" s="247"/>
      <c r="IK20" s="247"/>
      <c r="IL20" s="247"/>
      <c r="IM20" s="247"/>
      <c r="IN20" s="247"/>
      <c r="IO20" s="247"/>
      <c r="IP20" s="247"/>
      <c r="IQ20" s="247"/>
      <c r="IR20" s="247"/>
      <c r="IS20" s="247"/>
      <c r="IT20" s="247"/>
      <c r="IU20" s="247"/>
    </row>
    <row r="21" s="32" customFormat="1" ht="24" customHeight="1" spans="1:255">
      <c r="A21" s="247"/>
      <c r="B21" s="281"/>
      <c r="C21" s="247"/>
      <c r="D21" s="282"/>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247"/>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row>
    <row r="22" s="32" customFormat="1" ht="24" customHeight="1" spans="1:255">
      <c r="A22" s="247"/>
      <c r="B22" s="281"/>
      <c r="C22" s="247"/>
      <c r="D22" s="282"/>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c r="EL22" s="247"/>
      <c r="EM22" s="247"/>
      <c r="EN22" s="247"/>
      <c r="EO22" s="247"/>
      <c r="EP22" s="247"/>
      <c r="EQ22" s="247"/>
      <c r="ER22" s="247"/>
      <c r="ES22" s="247"/>
      <c r="ET22" s="247"/>
      <c r="EU22" s="247"/>
      <c r="EV22" s="247"/>
      <c r="EW22" s="247"/>
      <c r="EX22" s="247"/>
      <c r="EY22" s="247"/>
      <c r="EZ22" s="247"/>
      <c r="FA22" s="247"/>
      <c r="FB22" s="247"/>
      <c r="FC22" s="247"/>
      <c r="FD22" s="247"/>
      <c r="FE22" s="247"/>
      <c r="FF22" s="247"/>
      <c r="FG22" s="247"/>
      <c r="FH22" s="247"/>
      <c r="FI22" s="247"/>
      <c r="FJ22" s="247"/>
      <c r="FK22" s="247"/>
      <c r="FL22" s="247"/>
      <c r="FM22" s="247"/>
      <c r="FN22" s="247"/>
      <c r="FO22" s="247"/>
      <c r="FP22" s="247"/>
      <c r="FQ22" s="247"/>
      <c r="FR22" s="247"/>
      <c r="FS22" s="247"/>
      <c r="FT22" s="247"/>
      <c r="FU22" s="247"/>
      <c r="FV22" s="247"/>
      <c r="FW22" s="247"/>
      <c r="FX22" s="247"/>
      <c r="FY22" s="247"/>
      <c r="FZ22" s="247"/>
      <c r="GA22" s="247"/>
      <c r="GB22" s="247"/>
      <c r="GC22" s="247"/>
      <c r="GD22" s="247"/>
      <c r="GE22" s="247"/>
      <c r="GF22" s="247"/>
      <c r="GG22" s="247"/>
      <c r="GH22" s="247"/>
      <c r="GI22" s="247"/>
      <c r="GJ22" s="247"/>
      <c r="GK22" s="247"/>
      <c r="GL22" s="247"/>
      <c r="GM22" s="247"/>
      <c r="GN22" s="247"/>
      <c r="GO22" s="247"/>
      <c r="GP22" s="247"/>
      <c r="GQ22" s="247"/>
      <c r="GR22" s="247"/>
      <c r="GS22" s="247"/>
      <c r="GT22" s="247"/>
      <c r="GU22" s="247"/>
      <c r="GV22" s="247"/>
      <c r="GW22" s="247"/>
      <c r="GX22" s="247"/>
      <c r="GY22" s="247"/>
      <c r="GZ22" s="247"/>
      <c r="HA22" s="247"/>
      <c r="HB22" s="247"/>
      <c r="HC22" s="247"/>
      <c r="HD22" s="247"/>
      <c r="HE22" s="247"/>
      <c r="HF22" s="247"/>
      <c r="HG22" s="247"/>
      <c r="HH22" s="247"/>
      <c r="HI22" s="247"/>
      <c r="HJ22" s="247"/>
      <c r="HK22" s="247"/>
      <c r="HL22" s="247"/>
      <c r="HM22" s="247"/>
      <c r="HN22" s="247"/>
      <c r="HO22" s="247"/>
      <c r="HP22" s="247"/>
      <c r="HQ22" s="247"/>
      <c r="HR22" s="247"/>
      <c r="HS22" s="247"/>
      <c r="HT22" s="247"/>
      <c r="HU22" s="247"/>
      <c r="HV22" s="247"/>
      <c r="HW22" s="247"/>
      <c r="HX22" s="247"/>
      <c r="HY22" s="247"/>
      <c r="HZ22" s="247"/>
      <c r="IA22" s="247"/>
      <c r="IB22" s="247"/>
      <c r="IC22" s="247"/>
      <c r="ID22" s="247"/>
      <c r="IE22" s="247"/>
      <c r="IF22" s="247"/>
      <c r="IG22" s="247"/>
      <c r="IH22" s="247"/>
      <c r="II22" s="247"/>
      <c r="IJ22" s="247"/>
      <c r="IK22" s="247"/>
      <c r="IL22" s="247"/>
      <c r="IM22" s="247"/>
      <c r="IN22" s="247"/>
      <c r="IO22" s="247"/>
      <c r="IP22" s="247"/>
      <c r="IQ22" s="247"/>
      <c r="IR22" s="247"/>
      <c r="IS22" s="247"/>
      <c r="IT22" s="247"/>
      <c r="IU22" s="247"/>
    </row>
    <row r="23" s="32" customFormat="1" ht="24" customHeight="1" spans="1:255">
      <c r="A23" s="247"/>
      <c r="B23" s="281"/>
      <c r="C23" s="247"/>
      <c r="D23" s="282"/>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c r="DC23" s="247"/>
      <c r="DD23" s="247"/>
      <c r="DE23" s="247"/>
      <c r="DF23" s="247"/>
      <c r="DG23" s="247"/>
      <c r="DH23" s="247"/>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7"/>
      <c r="EL23" s="247"/>
      <c r="EM23" s="247"/>
      <c r="EN23" s="247"/>
      <c r="EO23" s="247"/>
      <c r="EP23" s="247"/>
      <c r="EQ23" s="247"/>
      <c r="ER23" s="247"/>
      <c r="ES23" s="247"/>
      <c r="ET23" s="247"/>
      <c r="EU23" s="247"/>
      <c r="EV23" s="247"/>
      <c r="EW23" s="247"/>
      <c r="EX23" s="247"/>
      <c r="EY23" s="247"/>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c r="FW23" s="247"/>
      <c r="FX23" s="247"/>
      <c r="FY23" s="247"/>
      <c r="FZ23" s="247"/>
      <c r="GA23" s="247"/>
      <c r="GB23" s="247"/>
      <c r="GC23" s="247"/>
      <c r="GD23" s="247"/>
      <c r="GE23" s="247"/>
      <c r="GF23" s="247"/>
      <c r="GG23" s="247"/>
      <c r="GH23" s="247"/>
      <c r="GI23" s="247"/>
      <c r="GJ23" s="247"/>
      <c r="GK23" s="247"/>
      <c r="GL23" s="247"/>
      <c r="GM23" s="247"/>
      <c r="GN23" s="247"/>
      <c r="GO23" s="247"/>
      <c r="GP23" s="247"/>
      <c r="GQ23" s="247"/>
      <c r="GR23" s="247"/>
      <c r="GS23" s="247"/>
      <c r="GT23" s="247"/>
      <c r="GU23" s="247"/>
      <c r="GV23" s="247"/>
      <c r="GW23" s="247"/>
      <c r="GX23" s="247"/>
      <c r="GY23" s="247"/>
      <c r="GZ23" s="247"/>
      <c r="HA23" s="247"/>
      <c r="HB23" s="247"/>
      <c r="HC23" s="247"/>
      <c r="HD23" s="247"/>
      <c r="HE23" s="247"/>
      <c r="HF23" s="247"/>
      <c r="HG23" s="247"/>
      <c r="HH23" s="247"/>
      <c r="HI23" s="247"/>
      <c r="HJ23" s="247"/>
      <c r="HK23" s="247"/>
      <c r="HL23" s="247"/>
      <c r="HM23" s="247"/>
      <c r="HN23" s="247"/>
      <c r="HO23" s="247"/>
      <c r="HP23" s="247"/>
      <c r="HQ23" s="247"/>
      <c r="HR23" s="247"/>
      <c r="HS23" s="247"/>
      <c r="HT23" s="247"/>
      <c r="HU23" s="247"/>
      <c r="HV23" s="247"/>
      <c r="HW23" s="247"/>
      <c r="HX23" s="247"/>
      <c r="HY23" s="247"/>
      <c r="HZ23" s="247"/>
      <c r="IA23" s="247"/>
      <c r="IB23" s="247"/>
      <c r="IC23" s="247"/>
      <c r="ID23" s="247"/>
      <c r="IE23" s="247"/>
      <c r="IF23" s="247"/>
      <c r="IG23" s="247"/>
      <c r="IH23" s="247"/>
      <c r="II23" s="247"/>
      <c r="IJ23" s="247"/>
      <c r="IK23" s="247"/>
      <c r="IL23" s="247"/>
      <c r="IM23" s="247"/>
      <c r="IN23" s="247"/>
      <c r="IO23" s="247"/>
      <c r="IP23" s="247"/>
      <c r="IQ23" s="247"/>
      <c r="IR23" s="247"/>
      <c r="IS23" s="247"/>
      <c r="IT23" s="247"/>
      <c r="IU23" s="247"/>
    </row>
    <row r="24" s="32" customFormat="1" ht="24" customHeight="1" spans="1:255">
      <c r="A24" s="247"/>
      <c r="B24" s="281"/>
      <c r="C24" s="247"/>
      <c r="D24" s="282"/>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247"/>
      <c r="FB24" s="247"/>
      <c r="FC24" s="247"/>
      <c r="FD24" s="247"/>
      <c r="FE24" s="247"/>
      <c r="FF24" s="247"/>
      <c r="FG24" s="247"/>
      <c r="FH24" s="247"/>
      <c r="FI24" s="247"/>
      <c r="FJ24" s="247"/>
      <c r="FK24" s="247"/>
      <c r="FL24" s="247"/>
      <c r="FM24" s="247"/>
      <c r="FN24" s="247"/>
      <c r="FO24" s="247"/>
      <c r="FP24" s="247"/>
      <c r="FQ24" s="247"/>
      <c r="FR24" s="247"/>
      <c r="FS24" s="247"/>
      <c r="FT24" s="247"/>
      <c r="FU24" s="247"/>
      <c r="FV24" s="247"/>
      <c r="FW24" s="247"/>
      <c r="FX24" s="247"/>
      <c r="FY24" s="247"/>
      <c r="FZ24" s="247"/>
      <c r="GA24" s="247"/>
      <c r="GB24" s="247"/>
      <c r="GC24" s="247"/>
      <c r="GD24" s="247"/>
      <c r="GE24" s="247"/>
      <c r="GF24" s="247"/>
      <c r="GG24" s="247"/>
      <c r="GH24" s="247"/>
      <c r="GI24" s="247"/>
      <c r="GJ24" s="247"/>
      <c r="GK24" s="247"/>
      <c r="GL24" s="247"/>
      <c r="GM24" s="247"/>
      <c r="GN24" s="247"/>
      <c r="GO24" s="247"/>
      <c r="GP24" s="247"/>
      <c r="GQ24" s="247"/>
      <c r="GR24" s="247"/>
      <c r="GS24" s="247"/>
      <c r="GT24" s="247"/>
      <c r="GU24" s="247"/>
      <c r="GV24" s="247"/>
      <c r="GW24" s="247"/>
      <c r="GX24" s="247"/>
      <c r="GY24" s="247"/>
      <c r="GZ24" s="247"/>
      <c r="HA24" s="247"/>
      <c r="HB24" s="247"/>
      <c r="HC24" s="247"/>
      <c r="HD24" s="247"/>
      <c r="HE24" s="247"/>
      <c r="HF24" s="247"/>
      <c r="HG24" s="247"/>
      <c r="HH24" s="247"/>
      <c r="HI24" s="247"/>
      <c r="HJ24" s="247"/>
      <c r="HK24" s="247"/>
      <c r="HL24" s="247"/>
      <c r="HM24" s="247"/>
      <c r="HN24" s="247"/>
      <c r="HO24" s="247"/>
      <c r="HP24" s="247"/>
      <c r="HQ24" s="247"/>
      <c r="HR24" s="247"/>
      <c r="HS24" s="247"/>
      <c r="HT24" s="247"/>
      <c r="HU24" s="247"/>
      <c r="HV24" s="247"/>
      <c r="HW24" s="247"/>
      <c r="HX24" s="247"/>
      <c r="HY24" s="247"/>
      <c r="HZ24" s="247"/>
      <c r="IA24" s="247"/>
      <c r="IB24" s="247"/>
      <c r="IC24" s="247"/>
      <c r="ID24" s="247"/>
      <c r="IE24" s="247"/>
      <c r="IF24" s="247"/>
      <c r="IG24" s="247"/>
      <c r="IH24" s="247"/>
      <c r="II24" s="247"/>
      <c r="IJ24" s="247"/>
      <c r="IK24" s="247"/>
      <c r="IL24" s="247"/>
      <c r="IM24" s="247"/>
      <c r="IN24" s="247"/>
      <c r="IO24" s="247"/>
      <c r="IP24" s="247"/>
      <c r="IQ24" s="247"/>
      <c r="IR24" s="247"/>
      <c r="IS24" s="247"/>
      <c r="IT24" s="247"/>
      <c r="IU24" s="247"/>
    </row>
    <row r="25" s="32" customFormat="1" ht="24" customHeight="1" spans="1:255">
      <c r="A25" s="247"/>
      <c r="B25" s="281"/>
      <c r="C25" s="247"/>
      <c r="D25" s="282"/>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247"/>
      <c r="DJ25" s="247"/>
      <c r="DK25" s="247"/>
      <c r="DL25" s="247"/>
      <c r="DM25" s="247"/>
      <c r="DN25" s="247"/>
      <c r="DO25" s="247"/>
      <c r="DP25" s="247"/>
      <c r="DQ25" s="247"/>
      <c r="DR25" s="247"/>
      <c r="DS25" s="247"/>
      <c r="DT25" s="247"/>
      <c r="DU25" s="247"/>
      <c r="DV25" s="247"/>
      <c r="DW25" s="247"/>
      <c r="DX25" s="247"/>
      <c r="DY25" s="247"/>
      <c r="DZ25" s="247"/>
      <c r="EA25" s="247"/>
      <c r="EB25" s="247"/>
      <c r="EC25" s="247"/>
      <c r="ED25" s="247"/>
      <c r="EE25" s="247"/>
      <c r="EF25" s="247"/>
      <c r="EG25" s="247"/>
      <c r="EH25" s="247"/>
      <c r="EI25" s="247"/>
      <c r="EJ25" s="247"/>
      <c r="EK25" s="247"/>
      <c r="EL25" s="247"/>
      <c r="EM25" s="247"/>
      <c r="EN25" s="247"/>
      <c r="EO25" s="247"/>
      <c r="EP25" s="247"/>
      <c r="EQ25" s="247"/>
      <c r="ER25" s="247"/>
      <c r="ES25" s="247"/>
      <c r="ET25" s="247"/>
      <c r="EU25" s="247"/>
      <c r="EV25" s="247"/>
      <c r="EW25" s="247"/>
      <c r="EX25" s="247"/>
      <c r="EY25" s="247"/>
      <c r="EZ25" s="247"/>
      <c r="FA25" s="247"/>
      <c r="FB25" s="247"/>
      <c r="FC25" s="247"/>
      <c r="FD25" s="247"/>
      <c r="FE25" s="247"/>
      <c r="FF25" s="247"/>
      <c r="FG25" s="247"/>
      <c r="FH25" s="247"/>
      <c r="FI25" s="247"/>
      <c r="FJ25" s="247"/>
      <c r="FK25" s="247"/>
      <c r="FL25" s="247"/>
      <c r="FM25" s="247"/>
      <c r="FN25" s="247"/>
      <c r="FO25" s="247"/>
      <c r="FP25" s="247"/>
      <c r="FQ25" s="247"/>
      <c r="FR25" s="247"/>
      <c r="FS25" s="247"/>
      <c r="FT25" s="247"/>
      <c r="FU25" s="247"/>
      <c r="FV25" s="247"/>
      <c r="FW25" s="247"/>
      <c r="FX25" s="247"/>
      <c r="FY25" s="247"/>
      <c r="FZ25" s="247"/>
      <c r="GA25" s="247"/>
      <c r="GB25" s="247"/>
      <c r="GC25" s="247"/>
      <c r="GD25" s="247"/>
      <c r="GE25" s="247"/>
      <c r="GF25" s="247"/>
      <c r="GG25" s="247"/>
      <c r="GH25" s="247"/>
      <c r="GI25" s="247"/>
      <c r="GJ25" s="247"/>
      <c r="GK25" s="247"/>
      <c r="GL25" s="247"/>
      <c r="GM25" s="247"/>
      <c r="GN25" s="247"/>
      <c r="GO25" s="247"/>
      <c r="GP25" s="247"/>
      <c r="GQ25" s="247"/>
      <c r="GR25" s="247"/>
      <c r="GS25" s="247"/>
      <c r="GT25" s="247"/>
      <c r="GU25" s="247"/>
      <c r="GV25" s="247"/>
      <c r="GW25" s="247"/>
      <c r="GX25" s="247"/>
      <c r="GY25" s="247"/>
      <c r="GZ25" s="247"/>
      <c r="HA25" s="247"/>
      <c r="HB25" s="247"/>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7"/>
      <c r="IE25" s="247"/>
      <c r="IF25" s="247"/>
      <c r="IG25" s="247"/>
      <c r="IH25" s="247"/>
      <c r="II25" s="247"/>
      <c r="IJ25" s="247"/>
      <c r="IK25" s="247"/>
      <c r="IL25" s="247"/>
      <c r="IM25" s="247"/>
      <c r="IN25" s="247"/>
      <c r="IO25" s="247"/>
      <c r="IP25" s="247"/>
      <c r="IQ25" s="247"/>
      <c r="IR25" s="247"/>
      <c r="IS25" s="247"/>
      <c r="IT25" s="247"/>
      <c r="IU25" s="247"/>
    </row>
    <row r="26" s="32" customFormat="1" ht="24" customHeight="1" spans="1:255">
      <c r="A26" s="247"/>
      <c r="B26" s="281"/>
      <c r="C26" s="247"/>
      <c r="D26" s="282"/>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c r="FI26" s="247"/>
      <c r="FJ26" s="247"/>
      <c r="FK26" s="247"/>
      <c r="FL26" s="247"/>
      <c r="FM26" s="247"/>
      <c r="FN26" s="247"/>
      <c r="FO26" s="247"/>
      <c r="FP26" s="247"/>
      <c r="FQ26" s="247"/>
      <c r="FR26" s="247"/>
      <c r="FS26" s="247"/>
      <c r="FT26" s="247"/>
      <c r="FU26" s="247"/>
      <c r="FV26" s="247"/>
      <c r="FW26" s="247"/>
      <c r="FX26" s="247"/>
      <c r="FY26" s="247"/>
      <c r="FZ26" s="247"/>
      <c r="GA26" s="247"/>
      <c r="GB26" s="247"/>
      <c r="GC26" s="247"/>
      <c r="GD26" s="247"/>
      <c r="GE26" s="247"/>
      <c r="GF26" s="247"/>
      <c r="GG26" s="247"/>
      <c r="GH26" s="247"/>
      <c r="GI26" s="247"/>
      <c r="GJ26" s="247"/>
      <c r="GK26" s="247"/>
      <c r="GL26" s="247"/>
      <c r="GM26" s="247"/>
      <c r="GN26" s="247"/>
      <c r="GO26" s="247"/>
      <c r="GP26" s="247"/>
      <c r="GQ26" s="247"/>
      <c r="GR26" s="247"/>
      <c r="GS26" s="247"/>
      <c r="GT26" s="247"/>
      <c r="GU26" s="247"/>
      <c r="GV26" s="247"/>
      <c r="GW26" s="247"/>
      <c r="GX26" s="247"/>
      <c r="GY26" s="247"/>
      <c r="GZ26" s="247"/>
      <c r="HA26" s="247"/>
      <c r="HB26" s="247"/>
      <c r="HC26" s="247"/>
      <c r="HD26" s="247"/>
      <c r="HE26" s="247"/>
      <c r="HF26" s="247"/>
      <c r="HG26" s="247"/>
      <c r="HH26" s="247"/>
      <c r="HI26" s="247"/>
      <c r="HJ26" s="247"/>
      <c r="HK26" s="247"/>
      <c r="HL26" s="247"/>
      <c r="HM26" s="247"/>
      <c r="HN26" s="247"/>
      <c r="HO26" s="247"/>
      <c r="HP26" s="247"/>
      <c r="HQ26" s="247"/>
      <c r="HR26" s="247"/>
      <c r="HS26" s="247"/>
      <c r="HT26" s="247"/>
      <c r="HU26" s="247"/>
      <c r="HV26" s="247"/>
      <c r="HW26" s="247"/>
      <c r="HX26" s="247"/>
      <c r="HY26" s="247"/>
      <c r="HZ26" s="247"/>
      <c r="IA26" s="247"/>
      <c r="IB26" s="247"/>
      <c r="IC26" s="247"/>
      <c r="ID26" s="247"/>
      <c r="IE26" s="247"/>
      <c r="IF26" s="247"/>
      <c r="IG26" s="247"/>
      <c r="IH26" s="247"/>
      <c r="II26" s="247"/>
      <c r="IJ26" s="247"/>
      <c r="IK26" s="247"/>
      <c r="IL26" s="247"/>
      <c r="IM26" s="247"/>
      <c r="IN26" s="247"/>
      <c r="IO26" s="247"/>
      <c r="IP26" s="247"/>
      <c r="IQ26" s="247"/>
      <c r="IR26" s="247"/>
      <c r="IS26" s="247"/>
      <c r="IT26" s="247"/>
      <c r="IU26" s="247"/>
    </row>
    <row r="27" s="32" customFormat="1" ht="24" customHeight="1" spans="1:255">
      <c r="A27" s="247"/>
      <c r="B27" s="281"/>
      <c r="C27" s="247"/>
      <c r="D27" s="282"/>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47"/>
      <c r="EU27" s="247"/>
      <c r="EV27" s="247"/>
      <c r="EW27" s="247"/>
      <c r="EX27" s="247"/>
      <c r="EY27" s="247"/>
      <c r="EZ27" s="247"/>
      <c r="FA27" s="247"/>
      <c r="FB27" s="247"/>
      <c r="FC27" s="247"/>
      <c r="FD27" s="247"/>
      <c r="FE27" s="247"/>
      <c r="FF27" s="247"/>
      <c r="FG27" s="247"/>
      <c r="FH27" s="247"/>
      <c r="FI27" s="247"/>
      <c r="FJ27" s="247"/>
      <c r="FK27" s="247"/>
      <c r="FL27" s="247"/>
      <c r="FM27" s="247"/>
      <c r="FN27" s="247"/>
      <c r="FO27" s="247"/>
      <c r="FP27" s="247"/>
      <c r="FQ27" s="247"/>
      <c r="FR27" s="247"/>
      <c r="FS27" s="247"/>
      <c r="FT27" s="247"/>
      <c r="FU27" s="247"/>
      <c r="FV27" s="247"/>
      <c r="FW27" s="247"/>
      <c r="FX27" s="247"/>
      <c r="FY27" s="247"/>
      <c r="FZ27" s="247"/>
      <c r="GA27" s="247"/>
      <c r="GB27" s="247"/>
      <c r="GC27" s="247"/>
      <c r="GD27" s="247"/>
      <c r="GE27" s="247"/>
      <c r="GF27" s="247"/>
      <c r="GG27" s="247"/>
      <c r="GH27" s="247"/>
      <c r="GI27" s="247"/>
      <c r="GJ27" s="247"/>
      <c r="GK27" s="247"/>
      <c r="GL27" s="247"/>
      <c r="GM27" s="247"/>
      <c r="GN27" s="247"/>
      <c r="GO27" s="247"/>
      <c r="GP27" s="247"/>
      <c r="GQ27" s="247"/>
      <c r="GR27" s="247"/>
      <c r="GS27" s="247"/>
      <c r="GT27" s="247"/>
      <c r="GU27" s="247"/>
      <c r="GV27" s="247"/>
      <c r="GW27" s="247"/>
      <c r="GX27" s="247"/>
      <c r="GY27" s="247"/>
      <c r="GZ27" s="247"/>
      <c r="HA27" s="247"/>
      <c r="HB27" s="247"/>
      <c r="HC27" s="247"/>
      <c r="HD27" s="247"/>
      <c r="HE27" s="247"/>
      <c r="HF27" s="247"/>
      <c r="HG27" s="247"/>
      <c r="HH27" s="247"/>
      <c r="HI27" s="247"/>
      <c r="HJ27" s="247"/>
      <c r="HK27" s="247"/>
      <c r="HL27" s="247"/>
      <c r="HM27" s="247"/>
      <c r="HN27" s="247"/>
      <c r="HO27" s="247"/>
      <c r="HP27" s="247"/>
      <c r="HQ27" s="247"/>
      <c r="HR27" s="247"/>
      <c r="HS27" s="247"/>
      <c r="HT27" s="247"/>
      <c r="HU27" s="247"/>
      <c r="HV27" s="247"/>
      <c r="HW27" s="247"/>
      <c r="HX27" s="247"/>
      <c r="HY27" s="247"/>
      <c r="HZ27" s="247"/>
      <c r="IA27" s="247"/>
      <c r="IB27" s="247"/>
      <c r="IC27" s="247"/>
      <c r="ID27" s="247"/>
      <c r="IE27" s="247"/>
      <c r="IF27" s="247"/>
      <c r="IG27" s="247"/>
      <c r="IH27" s="247"/>
      <c r="II27" s="247"/>
      <c r="IJ27" s="247"/>
      <c r="IK27" s="247"/>
      <c r="IL27" s="247"/>
      <c r="IM27" s="247"/>
      <c r="IN27" s="247"/>
      <c r="IO27" s="247"/>
      <c r="IP27" s="247"/>
      <c r="IQ27" s="247"/>
      <c r="IR27" s="247"/>
      <c r="IS27" s="247"/>
      <c r="IT27" s="247"/>
      <c r="IU27" s="247"/>
    </row>
    <row r="28" s="32" customFormat="1" ht="24" customHeight="1" spans="1:255">
      <c r="A28" s="280"/>
      <c r="B28" s="281"/>
      <c r="C28" s="247"/>
      <c r="D28" s="282"/>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c r="GQ28" s="247"/>
      <c r="GR28" s="247"/>
      <c r="GS28" s="247"/>
      <c r="GT28" s="247"/>
      <c r="GU28" s="247"/>
      <c r="GV28" s="247"/>
      <c r="GW28" s="247"/>
      <c r="GX28" s="247"/>
      <c r="GY28" s="247"/>
      <c r="GZ28" s="247"/>
      <c r="HA28" s="247"/>
      <c r="HB28" s="247"/>
      <c r="HC28" s="247"/>
      <c r="HD28" s="247"/>
      <c r="HE28" s="247"/>
      <c r="HF28" s="247"/>
      <c r="HG28" s="247"/>
      <c r="HH28" s="247"/>
      <c r="HI28" s="247"/>
      <c r="HJ28" s="247"/>
      <c r="HK28" s="247"/>
      <c r="HL28" s="247"/>
      <c r="HM28" s="247"/>
      <c r="HN28" s="247"/>
      <c r="HO28" s="247"/>
      <c r="HP28" s="247"/>
      <c r="HQ28" s="247"/>
      <c r="HR28" s="247"/>
      <c r="HS28" s="247"/>
      <c r="HT28" s="247"/>
      <c r="HU28" s="247"/>
      <c r="HV28" s="247"/>
      <c r="HW28" s="247"/>
      <c r="HX28" s="247"/>
      <c r="HY28" s="247"/>
      <c r="HZ28" s="247"/>
      <c r="IA28" s="247"/>
      <c r="IB28" s="247"/>
      <c r="IC28" s="247"/>
      <c r="ID28" s="247"/>
      <c r="IE28" s="247"/>
      <c r="IF28" s="247"/>
      <c r="IG28" s="247"/>
      <c r="IH28" s="247"/>
      <c r="II28" s="247"/>
      <c r="IJ28" s="247"/>
      <c r="IK28" s="247"/>
      <c r="IL28" s="247"/>
      <c r="IM28" s="247"/>
      <c r="IN28" s="247"/>
      <c r="IO28" s="247"/>
      <c r="IP28" s="247"/>
      <c r="IQ28" s="247"/>
      <c r="IR28" s="247"/>
      <c r="IS28" s="247"/>
      <c r="IT28" s="247"/>
      <c r="IU28" s="247"/>
    </row>
    <row r="29" s="32" customFormat="1" ht="24" customHeight="1" spans="1:255">
      <c r="A29" s="247"/>
      <c r="B29" s="281"/>
      <c r="C29" s="247"/>
      <c r="D29" s="282"/>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c r="DZ29" s="247"/>
      <c r="EA29" s="247"/>
      <c r="EB29" s="247"/>
      <c r="EC29" s="247"/>
      <c r="ED29" s="247"/>
      <c r="EE29" s="247"/>
      <c r="EF29" s="247"/>
      <c r="EG29" s="247"/>
      <c r="EH29" s="247"/>
      <c r="EI29" s="247"/>
      <c r="EJ29" s="247"/>
      <c r="EK29" s="247"/>
      <c r="EL29" s="247"/>
      <c r="EM29" s="247"/>
      <c r="EN29" s="247"/>
      <c r="EO29" s="247"/>
      <c r="EP29" s="247"/>
      <c r="EQ29" s="247"/>
      <c r="ER29" s="247"/>
      <c r="ES29" s="247"/>
      <c r="ET29" s="247"/>
      <c r="EU29" s="247"/>
      <c r="EV29" s="247"/>
      <c r="EW29" s="247"/>
      <c r="EX29" s="247"/>
      <c r="EY29" s="247"/>
      <c r="EZ29" s="247"/>
      <c r="FA29" s="247"/>
      <c r="FB29" s="247"/>
      <c r="FC29" s="247"/>
      <c r="FD29" s="247"/>
      <c r="FE29" s="247"/>
      <c r="FF29" s="247"/>
      <c r="FG29" s="247"/>
      <c r="FH29" s="247"/>
      <c r="FI29" s="247"/>
      <c r="FJ29" s="247"/>
      <c r="FK29" s="247"/>
      <c r="FL29" s="247"/>
      <c r="FM29" s="247"/>
      <c r="FN29" s="247"/>
      <c r="FO29" s="247"/>
      <c r="FP29" s="247"/>
      <c r="FQ29" s="247"/>
      <c r="FR29" s="247"/>
      <c r="FS29" s="247"/>
      <c r="FT29" s="247"/>
      <c r="FU29" s="247"/>
      <c r="FV29" s="247"/>
      <c r="FW29" s="247"/>
      <c r="FX29" s="247"/>
      <c r="FY29" s="247"/>
      <c r="FZ29" s="247"/>
      <c r="GA29" s="247"/>
      <c r="GB29" s="247"/>
      <c r="GC29" s="247"/>
      <c r="GD29" s="247"/>
      <c r="GE29" s="247"/>
      <c r="GF29" s="247"/>
      <c r="GG29" s="247"/>
      <c r="GH29" s="247"/>
      <c r="GI29" s="247"/>
      <c r="GJ29" s="247"/>
      <c r="GK29" s="247"/>
      <c r="GL29" s="247"/>
      <c r="GM29" s="247"/>
      <c r="GN29" s="247"/>
      <c r="GO29" s="247"/>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row>
    <row r="30" s="32" customFormat="1" ht="24" customHeight="1" spans="1:255">
      <c r="A30" s="247"/>
      <c r="B30" s="281"/>
      <c r="C30" s="247"/>
      <c r="D30" s="282"/>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c r="ED30" s="247"/>
      <c r="EE30" s="247"/>
      <c r="EF30" s="247"/>
      <c r="EG30" s="247"/>
      <c r="EH30" s="247"/>
      <c r="EI30" s="247"/>
      <c r="EJ30" s="247"/>
      <c r="EK30" s="247"/>
      <c r="EL30" s="247"/>
      <c r="EM30" s="247"/>
      <c r="EN30" s="247"/>
      <c r="EO30" s="247"/>
      <c r="EP30" s="247"/>
      <c r="EQ30" s="247"/>
      <c r="ER30" s="247"/>
      <c r="ES30" s="247"/>
      <c r="ET30" s="247"/>
      <c r="EU30" s="247"/>
      <c r="EV30" s="247"/>
      <c r="EW30" s="247"/>
      <c r="EX30" s="247"/>
      <c r="EY30" s="247"/>
      <c r="EZ30" s="247"/>
      <c r="FA30" s="247"/>
      <c r="FB30" s="247"/>
      <c r="FC30" s="247"/>
      <c r="FD30" s="247"/>
      <c r="FE30" s="247"/>
      <c r="FF30" s="247"/>
      <c r="FG30" s="247"/>
      <c r="FH30" s="247"/>
      <c r="FI30" s="247"/>
      <c r="FJ30" s="247"/>
      <c r="FK30" s="247"/>
      <c r="FL30" s="247"/>
      <c r="FM30" s="247"/>
      <c r="FN30" s="247"/>
      <c r="FO30" s="247"/>
      <c r="FP30" s="247"/>
      <c r="FQ30" s="247"/>
      <c r="FR30" s="247"/>
      <c r="FS30" s="247"/>
      <c r="FT30" s="247"/>
      <c r="FU30" s="247"/>
      <c r="FV30" s="247"/>
      <c r="FW30" s="247"/>
      <c r="FX30" s="247"/>
      <c r="FY30" s="247"/>
      <c r="FZ30" s="247"/>
      <c r="GA30" s="247"/>
      <c r="GB30" s="247"/>
      <c r="GC30" s="247"/>
      <c r="GD30" s="247"/>
      <c r="GE30" s="247"/>
      <c r="GF30" s="247"/>
      <c r="GG30" s="247"/>
      <c r="GH30" s="247"/>
      <c r="GI30" s="247"/>
      <c r="GJ30" s="247"/>
      <c r="GK30" s="247"/>
      <c r="GL30" s="247"/>
      <c r="GM30" s="247"/>
      <c r="GN30" s="247"/>
      <c r="GO30" s="247"/>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row>
    <row r="31" s="32" customFormat="1" ht="24" customHeight="1" spans="1:255">
      <c r="A31" s="247"/>
      <c r="B31" s="281"/>
      <c r="C31" s="247"/>
      <c r="D31" s="282"/>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c r="DC31" s="247"/>
      <c r="DD31" s="247"/>
      <c r="DE31" s="247"/>
      <c r="DF31" s="247"/>
      <c r="DG31" s="247"/>
      <c r="DH31" s="247"/>
      <c r="DI31" s="247"/>
      <c r="DJ31" s="247"/>
      <c r="DK31" s="247"/>
      <c r="DL31" s="247"/>
      <c r="DM31" s="247"/>
      <c r="DN31" s="247"/>
      <c r="DO31" s="247"/>
      <c r="DP31" s="247"/>
      <c r="DQ31" s="247"/>
      <c r="DR31" s="247"/>
      <c r="DS31" s="247"/>
      <c r="DT31" s="247"/>
      <c r="DU31" s="247"/>
      <c r="DV31" s="247"/>
      <c r="DW31" s="247"/>
      <c r="DX31" s="247"/>
      <c r="DY31" s="247"/>
      <c r="DZ31" s="247"/>
      <c r="EA31" s="247"/>
      <c r="EB31" s="247"/>
      <c r="EC31" s="247"/>
      <c r="ED31" s="247"/>
      <c r="EE31" s="247"/>
      <c r="EF31" s="247"/>
      <c r="EG31" s="247"/>
      <c r="EH31" s="247"/>
      <c r="EI31" s="247"/>
      <c r="EJ31" s="247"/>
      <c r="EK31" s="247"/>
      <c r="EL31" s="247"/>
      <c r="EM31" s="247"/>
      <c r="EN31" s="247"/>
      <c r="EO31" s="247"/>
      <c r="EP31" s="247"/>
      <c r="EQ31" s="247"/>
      <c r="ER31" s="247"/>
      <c r="ES31" s="247"/>
      <c r="ET31" s="247"/>
      <c r="EU31" s="247"/>
      <c r="EV31" s="247"/>
      <c r="EW31" s="247"/>
      <c r="EX31" s="247"/>
      <c r="EY31" s="247"/>
      <c r="EZ31" s="247"/>
      <c r="FA31" s="247"/>
      <c r="FB31" s="247"/>
      <c r="FC31" s="247"/>
      <c r="FD31" s="247"/>
      <c r="FE31" s="247"/>
      <c r="FF31" s="247"/>
      <c r="FG31" s="247"/>
      <c r="FH31" s="247"/>
      <c r="FI31" s="247"/>
      <c r="FJ31" s="247"/>
      <c r="FK31" s="247"/>
      <c r="FL31" s="247"/>
      <c r="FM31" s="247"/>
      <c r="FN31" s="247"/>
      <c r="FO31" s="247"/>
      <c r="FP31" s="247"/>
      <c r="FQ31" s="247"/>
      <c r="FR31" s="247"/>
      <c r="FS31" s="247"/>
      <c r="FT31" s="247"/>
      <c r="FU31" s="247"/>
      <c r="FV31" s="247"/>
      <c r="FW31" s="247"/>
      <c r="FX31" s="247"/>
      <c r="FY31" s="247"/>
      <c r="FZ31" s="247"/>
      <c r="GA31" s="247"/>
      <c r="GB31" s="247"/>
      <c r="GC31" s="247"/>
      <c r="GD31" s="247"/>
      <c r="GE31" s="247"/>
      <c r="GF31" s="247"/>
      <c r="GG31" s="247"/>
      <c r="GH31" s="247"/>
      <c r="GI31" s="247"/>
      <c r="GJ31" s="247"/>
      <c r="GK31" s="247"/>
      <c r="GL31" s="247"/>
      <c r="GM31" s="247"/>
      <c r="GN31" s="247"/>
      <c r="GO31" s="247"/>
      <c r="GP31" s="247"/>
      <c r="GQ31" s="247"/>
      <c r="GR31" s="247"/>
      <c r="GS31" s="247"/>
      <c r="GT31" s="247"/>
      <c r="GU31" s="247"/>
      <c r="GV31" s="247"/>
      <c r="GW31" s="247"/>
      <c r="GX31" s="247"/>
      <c r="GY31" s="247"/>
      <c r="GZ31" s="247"/>
      <c r="HA31" s="247"/>
      <c r="HB31" s="247"/>
      <c r="HC31" s="247"/>
      <c r="HD31" s="247"/>
      <c r="HE31" s="247"/>
      <c r="HF31" s="247"/>
      <c r="HG31" s="247"/>
      <c r="HH31" s="247"/>
      <c r="HI31" s="247"/>
      <c r="HJ31" s="247"/>
      <c r="HK31" s="247"/>
      <c r="HL31" s="247"/>
      <c r="HM31" s="247"/>
      <c r="HN31" s="247"/>
      <c r="HO31" s="247"/>
      <c r="HP31" s="247"/>
      <c r="HQ31" s="247"/>
      <c r="HR31" s="247"/>
      <c r="HS31" s="247"/>
      <c r="HT31" s="247"/>
      <c r="HU31" s="247"/>
      <c r="HV31" s="247"/>
      <c r="HW31" s="247"/>
      <c r="HX31" s="247"/>
      <c r="HY31" s="247"/>
      <c r="HZ31" s="247"/>
      <c r="IA31" s="247"/>
      <c r="IB31" s="247"/>
      <c r="IC31" s="247"/>
      <c r="ID31" s="247"/>
      <c r="IE31" s="247"/>
      <c r="IF31" s="247"/>
      <c r="IG31" s="247"/>
      <c r="IH31" s="247"/>
      <c r="II31" s="247"/>
      <c r="IJ31" s="247"/>
      <c r="IK31" s="247"/>
      <c r="IL31" s="247"/>
      <c r="IM31" s="247"/>
      <c r="IN31" s="247"/>
      <c r="IO31" s="247"/>
      <c r="IP31" s="247"/>
      <c r="IQ31" s="247"/>
      <c r="IR31" s="247"/>
      <c r="IS31" s="247"/>
      <c r="IT31" s="247"/>
      <c r="IU31" s="247"/>
    </row>
    <row r="32" s="32" customFormat="1" ht="24" customHeight="1" spans="1:255">
      <c r="A32" s="247"/>
      <c r="B32" s="281"/>
      <c r="C32" s="247"/>
      <c r="D32" s="282"/>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c r="DI32" s="247"/>
      <c r="DJ32" s="247"/>
      <c r="DK32" s="247"/>
      <c r="DL32" s="247"/>
      <c r="DM32" s="247"/>
      <c r="DN32" s="247"/>
      <c r="DO32" s="247"/>
      <c r="DP32" s="247"/>
      <c r="DQ32" s="247"/>
      <c r="DR32" s="247"/>
      <c r="DS32" s="247"/>
      <c r="DT32" s="247"/>
      <c r="DU32" s="247"/>
      <c r="DV32" s="247"/>
      <c r="DW32" s="247"/>
      <c r="DX32" s="247"/>
      <c r="DY32" s="247"/>
      <c r="DZ32" s="247"/>
      <c r="EA32" s="247"/>
      <c r="EB32" s="247"/>
      <c r="EC32" s="247"/>
      <c r="ED32" s="247"/>
      <c r="EE32" s="247"/>
      <c r="EF32" s="247"/>
      <c r="EG32" s="247"/>
      <c r="EH32" s="247"/>
      <c r="EI32" s="247"/>
      <c r="EJ32" s="247"/>
      <c r="EK32" s="247"/>
      <c r="EL32" s="247"/>
      <c r="EM32" s="247"/>
      <c r="EN32" s="247"/>
      <c r="EO32" s="247"/>
      <c r="EP32" s="247"/>
      <c r="EQ32" s="247"/>
      <c r="ER32" s="247"/>
      <c r="ES32" s="247"/>
      <c r="ET32" s="247"/>
      <c r="EU32" s="247"/>
      <c r="EV32" s="247"/>
      <c r="EW32" s="247"/>
      <c r="EX32" s="247"/>
      <c r="EY32" s="247"/>
      <c r="EZ32" s="247"/>
      <c r="FA32" s="247"/>
      <c r="FB32" s="247"/>
      <c r="FC32" s="247"/>
      <c r="FD32" s="247"/>
      <c r="FE32" s="247"/>
      <c r="FF32" s="247"/>
      <c r="FG32" s="247"/>
      <c r="FH32" s="247"/>
      <c r="FI32" s="247"/>
      <c r="FJ32" s="247"/>
      <c r="FK32" s="247"/>
      <c r="FL32" s="247"/>
      <c r="FM32" s="247"/>
      <c r="FN32" s="247"/>
      <c r="FO32" s="247"/>
      <c r="FP32" s="247"/>
      <c r="FQ32" s="247"/>
      <c r="FR32" s="247"/>
      <c r="FS32" s="247"/>
      <c r="FT32" s="247"/>
      <c r="FU32" s="247"/>
      <c r="FV32" s="247"/>
      <c r="FW32" s="247"/>
      <c r="FX32" s="247"/>
      <c r="FY32" s="247"/>
      <c r="FZ32" s="247"/>
      <c r="GA32" s="247"/>
      <c r="GB32" s="247"/>
      <c r="GC32" s="247"/>
      <c r="GD32" s="247"/>
      <c r="GE32" s="247"/>
      <c r="GF32" s="247"/>
      <c r="GG32" s="247"/>
      <c r="GH32" s="247"/>
      <c r="GI32" s="247"/>
      <c r="GJ32" s="247"/>
      <c r="GK32" s="247"/>
      <c r="GL32" s="247"/>
      <c r="GM32" s="247"/>
      <c r="GN32" s="247"/>
      <c r="GO32" s="247"/>
      <c r="GP32" s="247"/>
      <c r="GQ32" s="247"/>
      <c r="GR32" s="247"/>
      <c r="GS32" s="247"/>
      <c r="GT32" s="247"/>
      <c r="GU32" s="247"/>
      <c r="GV32" s="247"/>
      <c r="GW32" s="247"/>
      <c r="GX32" s="247"/>
      <c r="GY32" s="247"/>
      <c r="GZ32" s="247"/>
      <c r="HA32" s="247"/>
      <c r="HB32" s="247"/>
      <c r="HC32" s="247"/>
      <c r="HD32" s="247"/>
      <c r="HE32" s="247"/>
      <c r="HF32" s="247"/>
      <c r="HG32" s="247"/>
      <c r="HH32" s="247"/>
      <c r="HI32" s="247"/>
      <c r="HJ32" s="247"/>
      <c r="HK32" s="247"/>
      <c r="HL32" s="247"/>
      <c r="HM32" s="247"/>
      <c r="HN32" s="247"/>
      <c r="HO32" s="247"/>
      <c r="HP32" s="247"/>
      <c r="HQ32" s="247"/>
      <c r="HR32" s="247"/>
      <c r="HS32" s="247"/>
      <c r="HT32" s="247"/>
      <c r="HU32" s="247"/>
      <c r="HV32" s="247"/>
      <c r="HW32" s="247"/>
      <c r="HX32" s="247"/>
      <c r="HY32" s="247"/>
      <c r="HZ32" s="247"/>
      <c r="IA32" s="247"/>
      <c r="IB32" s="247"/>
      <c r="IC32" s="247"/>
      <c r="ID32" s="247"/>
      <c r="IE32" s="247"/>
      <c r="IF32" s="247"/>
      <c r="IG32" s="247"/>
      <c r="IH32" s="247"/>
      <c r="II32" s="247"/>
      <c r="IJ32" s="247"/>
      <c r="IK32" s="247"/>
      <c r="IL32" s="247"/>
      <c r="IM32" s="247"/>
      <c r="IN32" s="247"/>
      <c r="IO32" s="247"/>
      <c r="IP32" s="247"/>
      <c r="IQ32" s="247"/>
      <c r="IR32" s="247"/>
      <c r="IS32" s="247"/>
      <c r="IT32" s="247"/>
      <c r="IU32" s="247"/>
    </row>
    <row r="33" s="32" customFormat="1" ht="24" customHeight="1" spans="1:255">
      <c r="A33" s="247"/>
      <c r="B33" s="281"/>
      <c r="C33" s="247"/>
      <c r="D33" s="282"/>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c r="FI33" s="247"/>
      <c r="FJ33" s="247"/>
      <c r="FK33" s="247"/>
      <c r="FL33" s="247"/>
      <c r="FM33" s="247"/>
      <c r="FN33" s="247"/>
      <c r="FO33" s="247"/>
      <c r="FP33" s="247"/>
      <c r="FQ33" s="247"/>
      <c r="FR33" s="247"/>
      <c r="FS33" s="247"/>
      <c r="FT33" s="247"/>
      <c r="FU33" s="247"/>
      <c r="FV33" s="247"/>
      <c r="FW33" s="247"/>
      <c r="FX33" s="247"/>
      <c r="FY33" s="247"/>
      <c r="FZ33" s="247"/>
      <c r="GA33" s="247"/>
      <c r="GB33" s="247"/>
      <c r="GC33" s="247"/>
      <c r="GD33" s="247"/>
      <c r="GE33" s="247"/>
      <c r="GF33" s="247"/>
      <c r="GG33" s="247"/>
      <c r="GH33" s="247"/>
      <c r="GI33" s="247"/>
      <c r="GJ33" s="247"/>
      <c r="GK33" s="247"/>
      <c r="GL33" s="247"/>
      <c r="GM33" s="247"/>
      <c r="GN33" s="247"/>
      <c r="GO33" s="247"/>
      <c r="GP33" s="247"/>
      <c r="GQ33" s="247"/>
      <c r="GR33" s="247"/>
      <c r="GS33" s="247"/>
      <c r="GT33" s="247"/>
      <c r="GU33" s="247"/>
      <c r="GV33" s="247"/>
      <c r="GW33" s="247"/>
      <c r="GX33" s="247"/>
      <c r="GY33" s="247"/>
      <c r="GZ33" s="247"/>
      <c r="HA33" s="247"/>
      <c r="HB33" s="247"/>
      <c r="HC33" s="247"/>
      <c r="HD33" s="247"/>
      <c r="HE33" s="247"/>
      <c r="HF33" s="247"/>
      <c r="HG33" s="247"/>
      <c r="HH33" s="247"/>
      <c r="HI33" s="247"/>
      <c r="HJ33" s="247"/>
      <c r="HK33" s="247"/>
      <c r="HL33" s="247"/>
      <c r="HM33" s="247"/>
      <c r="HN33" s="247"/>
      <c r="HO33" s="247"/>
      <c r="HP33" s="247"/>
      <c r="HQ33" s="247"/>
      <c r="HR33" s="247"/>
      <c r="HS33" s="247"/>
      <c r="HT33" s="247"/>
      <c r="HU33" s="247"/>
      <c r="HV33" s="247"/>
      <c r="HW33" s="247"/>
      <c r="HX33" s="247"/>
      <c r="HY33" s="247"/>
      <c r="HZ33" s="247"/>
      <c r="IA33" s="247"/>
      <c r="IB33" s="247"/>
      <c r="IC33" s="247"/>
      <c r="ID33" s="247"/>
      <c r="IE33" s="247"/>
      <c r="IF33" s="247"/>
      <c r="IG33" s="247"/>
      <c r="IH33" s="247"/>
      <c r="II33" s="247"/>
      <c r="IJ33" s="247"/>
      <c r="IK33" s="247"/>
      <c r="IL33" s="247"/>
      <c r="IM33" s="247"/>
      <c r="IN33" s="247"/>
      <c r="IO33" s="247"/>
      <c r="IP33" s="247"/>
      <c r="IQ33" s="247"/>
      <c r="IR33" s="247"/>
      <c r="IS33" s="247"/>
      <c r="IT33" s="247"/>
      <c r="IU33" s="247"/>
    </row>
    <row r="34" s="32" customFormat="1" ht="24" customHeight="1" spans="1:255">
      <c r="A34" s="247"/>
      <c r="B34" s="281"/>
      <c r="C34" s="247"/>
      <c r="D34" s="282"/>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c r="EG34" s="247"/>
      <c r="EH34" s="247"/>
      <c r="EI34" s="247"/>
      <c r="EJ34" s="247"/>
      <c r="EK34" s="247"/>
      <c r="EL34" s="247"/>
      <c r="EM34" s="247"/>
      <c r="EN34" s="247"/>
      <c r="EO34" s="247"/>
      <c r="EP34" s="247"/>
      <c r="EQ34" s="247"/>
      <c r="ER34" s="247"/>
      <c r="ES34" s="247"/>
      <c r="ET34" s="247"/>
      <c r="EU34" s="247"/>
      <c r="EV34" s="247"/>
      <c r="EW34" s="247"/>
      <c r="EX34" s="247"/>
      <c r="EY34" s="247"/>
      <c r="EZ34" s="247"/>
      <c r="FA34" s="247"/>
      <c r="FB34" s="247"/>
      <c r="FC34" s="247"/>
      <c r="FD34" s="247"/>
      <c r="FE34" s="247"/>
      <c r="FF34" s="247"/>
      <c r="FG34" s="247"/>
      <c r="FH34" s="247"/>
      <c r="FI34" s="247"/>
      <c r="FJ34" s="247"/>
      <c r="FK34" s="247"/>
      <c r="FL34" s="247"/>
      <c r="FM34" s="247"/>
      <c r="FN34" s="247"/>
      <c r="FO34" s="247"/>
      <c r="FP34" s="247"/>
      <c r="FQ34" s="247"/>
      <c r="FR34" s="247"/>
      <c r="FS34" s="247"/>
      <c r="FT34" s="247"/>
      <c r="FU34" s="247"/>
      <c r="FV34" s="247"/>
      <c r="FW34" s="247"/>
      <c r="FX34" s="247"/>
      <c r="FY34" s="247"/>
      <c r="FZ34" s="247"/>
      <c r="GA34" s="247"/>
      <c r="GB34" s="247"/>
      <c r="GC34" s="247"/>
      <c r="GD34" s="247"/>
      <c r="GE34" s="247"/>
      <c r="GF34" s="247"/>
      <c r="GG34" s="247"/>
      <c r="GH34" s="247"/>
      <c r="GI34" s="247"/>
      <c r="GJ34" s="247"/>
      <c r="GK34" s="247"/>
      <c r="GL34" s="247"/>
      <c r="GM34" s="247"/>
      <c r="GN34" s="247"/>
      <c r="GO34" s="247"/>
      <c r="GP34" s="247"/>
      <c r="GQ34" s="247"/>
      <c r="GR34" s="247"/>
      <c r="GS34" s="247"/>
      <c r="GT34" s="247"/>
      <c r="GU34" s="247"/>
      <c r="GV34" s="247"/>
      <c r="GW34" s="247"/>
      <c r="GX34" s="247"/>
      <c r="GY34" s="247"/>
      <c r="GZ34" s="247"/>
      <c r="HA34" s="247"/>
      <c r="HB34" s="247"/>
      <c r="HC34" s="247"/>
      <c r="HD34" s="247"/>
      <c r="HE34" s="247"/>
      <c r="HF34" s="247"/>
      <c r="HG34" s="247"/>
      <c r="HH34" s="247"/>
      <c r="HI34" s="247"/>
      <c r="HJ34" s="247"/>
      <c r="HK34" s="247"/>
      <c r="HL34" s="247"/>
      <c r="HM34" s="247"/>
      <c r="HN34" s="247"/>
      <c r="HO34" s="247"/>
      <c r="HP34" s="247"/>
      <c r="HQ34" s="247"/>
      <c r="HR34" s="247"/>
      <c r="HS34" s="247"/>
      <c r="HT34" s="247"/>
      <c r="HU34" s="247"/>
      <c r="HV34" s="247"/>
      <c r="HW34" s="247"/>
      <c r="HX34" s="247"/>
      <c r="HY34" s="247"/>
      <c r="HZ34" s="247"/>
      <c r="IA34" s="247"/>
      <c r="IB34" s="247"/>
      <c r="IC34" s="247"/>
      <c r="ID34" s="247"/>
      <c r="IE34" s="247"/>
      <c r="IF34" s="247"/>
      <c r="IG34" s="247"/>
      <c r="IH34" s="247"/>
      <c r="II34" s="247"/>
      <c r="IJ34" s="247"/>
      <c r="IK34" s="247"/>
      <c r="IL34" s="247"/>
      <c r="IM34" s="247"/>
      <c r="IN34" s="247"/>
      <c r="IO34" s="247"/>
      <c r="IP34" s="247"/>
      <c r="IQ34" s="247"/>
      <c r="IR34" s="247"/>
      <c r="IS34" s="247"/>
      <c r="IT34" s="247"/>
      <c r="IU34" s="247"/>
    </row>
    <row r="35" s="32" customFormat="1" ht="24" customHeight="1" spans="1:255">
      <c r="A35" s="247"/>
      <c r="B35" s="281"/>
      <c r="C35" s="247"/>
      <c r="D35" s="282"/>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c r="FI35" s="247"/>
      <c r="FJ35" s="247"/>
      <c r="FK35" s="247"/>
      <c r="FL35" s="247"/>
      <c r="FM35" s="247"/>
      <c r="FN35" s="247"/>
      <c r="FO35" s="247"/>
      <c r="FP35" s="247"/>
      <c r="FQ35" s="247"/>
      <c r="FR35" s="247"/>
      <c r="FS35" s="247"/>
      <c r="FT35" s="247"/>
      <c r="FU35" s="247"/>
      <c r="FV35" s="247"/>
      <c r="FW35" s="247"/>
      <c r="FX35" s="247"/>
      <c r="FY35" s="247"/>
      <c r="FZ35" s="247"/>
      <c r="GA35" s="247"/>
      <c r="GB35" s="247"/>
      <c r="GC35" s="247"/>
      <c r="GD35" s="247"/>
      <c r="GE35" s="247"/>
      <c r="GF35" s="247"/>
      <c r="GG35" s="247"/>
      <c r="GH35" s="247"/>
      <c r="GI35" s="247"/>
      <c r="GJ35" s="247"/>
      <c r="GK35" s="247"/>
      <c r="GL35" s="247"/>
      <c r="GM35" s="247"/>
      <c r="GN35" s="247"/>
      <c r="GO35" s="247"/>
      <c r="GP35" s="247"/>
      <c r="GQ35" s="247"/>
      <c r="GR35" s="247"/>
      <c r="GS35" s="247"/>
      <c r="GT35" s="247"/>
      <c r="GU35" s="247"/>
      <c r="GV35" s="247"/>
      <c r="GW35" s="247"/>
      <c r="GX35" s="247"/>
      <c r="GY35" s="247"/>
      <c r="GZ35" s="247"/>
      <c r="HA35" s="247"/>
      <c r="HB35" s="247"/>
      <c r="HC35" s="247"/>
      <c r="HD35" s="247"/>
      <c r="HE35" s="247"/>
      <c r="HF35" s="247"/>
      <c r="HG35" s="247"/>
      <c r="HH35" s="247"/>
      <c r="HI35" s="247"/>
      <c r="HJ35" s="247"/>
      <c r="HK35" s="247"/>
      <c r="HL35" s="247"/>
      <c r="HM35" s="247"/>
      <c r="HN35" s="247"/>
      <c r="HO35" s="247"/>
      <c r="HP35" s="247"/>
      <c r="HQ35" s="247"/>
      <c r="HR35" s="247"/>
      <c r="HS35" s="247"/>
      <c r="HT35" s="247"/>
      <c r="HU35" s="247"/>
      <c r="HV35" s="247"/>
      <c r="HW35" s="247"/>
      <c r="HX35" s="247"/>
      <c r="HY35" s="247"/>
      <c r="HZ35" s="247"/>
      <c r="IA35" s="247"/>
      <c r="IB35" s="247"/>
      <c r="IC35" s="247"/>
      <c r="ID35" s="247"/>
      <c r="IE35" s="247"/>
      <c r="IF35" s="247"/>
      <c r="IG35" s="247"/>
      <c r="IH35" s="247"/>
      <c r="II35" s="247"/>
      <c r="IJ35" s="247"/>
      <c r="IK35" s="247"/>
      <c r="IL35" s="247"/>
      <c r="IM35" s="247"/>
      <c r="IN35" s="247"/>
      <c r="IO35" s="247"/>
      <c r="IP35" s="247"/>
      <c r="IQ35" s="247"/>
      <c r="IR35" s="247"/>
      <c r="IS35" s="247"/>
      <c r="IT35" s="247"/>
      <c r="IU35" s="247"/>
    </row>
    <row r="36" s="32" customFormat="1" ht="24" customHeight="1" spans="1:255">
      <c r="A36" s="247"/>
      <c r="B36" s="281"/>
      <c r="C36" s="247"/>
      <c r="D36" s="282"/>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c r="FI36" s="247"/>
      <c r="FJ36" s="247"/>
      <c r="FK36" s="247"/>
      <c r="FL36" s="247"/>
      <c r="FM36" s="247"/>
      <c r="FN36" s="247"/>
      <c r="FO36" s="247"/>
      <c r="FP36" s="247"/>
      <c r="FQ36" s="247"/>
      <c r="FR36" s="247"/>
      <c r="FS36" s="247"/>
      <c r="FT36" s="247"/>
      <c r="FU36" s="247"/>
      <c r="FV36" s="247"/>
      <c r="FW36" s="247"/>
      <c r="FX36" s="247"/>
      <c r="FY36" s="247"/>
      <c r="FZ36" s="247"/>
      <c r="GA36" s="247"/>
      <c r="GB36" s="247"/>
      <c r="GC36" s="247"/>
      <c r="GD36" s="247"/>
      <c r="GE36" s="247"/>
      <c r="GF36" s="247"/>
      <c r="GG36" s="247"/>
      <c r="GH36" s="247"/>
      <c r="GI36" s="247"/>
      <c r="GJ36" s="247"/>
      <c r="GK36" s="247"/>
      <c r="GL36" s="247"/>
      <c r="GM36" s="247"/>
      <c r="GN36" s="247"/>
      <c r="GO36" s="247"/>
      <c r="GP36" s="247"/>
      <c r="GQ36" s="247"/>
      <c r="GR36" s="247"/>
      <c r="GS36" s="247"/>
      <c r="GT36" s="247"/>
      <c r="GU36" s="247"/>
      <c r="GV36" s="247"/>
      <c r="GW36" s="247"/>
      <c r="GX36" s="247"/>
      <c r="GY36" s="247"/>
      <c r="GZ36" s="247"/>
      <c r="HA36" s="247"/>
      <c r="HB36" s="247"/>
      <c r="HC36" s="247"/>
      <c r="HD36" s="247"/>
      <c r="HE36" s="247"/>
      <c r="HF36" s="247"/>
      <c r="HG36" s="247"/>
      <c r="HH36" s="247"/>
      <c r="HI36" s="247"/>
      <c r="HJ36" s="247"/>
      <c r="HK36" s="247"/>
      <c r="HL36" s="247"/>
      <c r="HM36" s="247"/>
      <c r="HN36" s="247"/>
      <c r="HO36" s="247"/>
      <c r="HP36" s="247"/>
      <c r="HQ36" s="247"/>
      <c r="HR36" s="247"/>
      <c r="HS36" s="247"/>
      <c r="HT36" s="247"/>
      <c r="HU36" s="247"/>
      <c r="HV36" s="247"/>
      <c r="HW36" s="247"/>
      <c r="HX36" s="247"/>
      <c r="HY36" s="247"/>
      <c r="HZ36" s="247"/>
      <c r="IA36" s="247"/>
      <c r="IB36" s="247"/>
      <c r="IC36" s="247"/>
      <c r="ID36" s="247"/>
      <c r="IE36" s="247"/>
      <c r="IF36" s="247"/>
      <c r="IG36" s="247"/>
      <c r="IH36" s="247"/>
      <c r="II36" s="247"/>
      <c r="IJ36" s="247"/>
      <c r="IK36" s="247"/>
      <c r="IL36" s="247"/>
      <c r="IM36" s="247"/>
      <c r="IN36" s="247"/>
      <c r="IO36" s="247"/>
      <c r="IP36" s="247"/>
      <c r="IQ36" s="247"/>
      <c r="IR36" s="247"/>
      <c r="IS36" s="247"/>
      <c r="IT36" s="247"/>
      <c r="IU36" s="247"/>
    </row>
    <row r="37" s="32" customFormat="1" ht="24" customHeight="1" spans="1:255">
      <c r="A37" s="247"/>
      <c r="B37" s="281"/>
      <c r="C37" s="247"/>
      <c r="D37" s="282"/>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47"/>
      <c r="DE37" s="247"/>
      <c r="DF37" s="247"/>
      <c r="DG37" s="247"/>
      <c r="DH37" s="247"/>
      <c r="DI37" s="247"/>
      <c r="DJ37" s="247"/>
      <c r="DK37" s="247"/>
      <c r="DL37" s="247"/>
      <c r="DM37" s="247"/>
      <c r="DN37" s="247"/>
      <c r="DO37" s="247"/>
      <c r="DP37" s="247"/>
      <c r="DQ37" s="247"/>
      <c r="DR37" s="247"/>
      <c r="DS37" s="247"/>
      <c r="DT37" s="247"/>
      <c r="DU37" s="247"/>
      <c r="DV37" s="247"/>
      <c r="DW37" s="247"/>
      <c r="DX37" s="247"/>
      <c r="DY37" s="247"/>
      <c r="DZ37" s="247"/>
      <c r="EA37" s="247"/>
      <c r="EB37" s="247"/>
      <c r="EC37" s="247"/>
      <c r="ED37" s="247"/>
      <c r="EE37" s="247"/>
      <c r="EF37" s="247"/>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47"/>
      <c r="FE37" s="247"/>
      <c r="FF37" s="247"/>
      <c r="FG37" s="247"/>
      <c r="FH37" s="247"/>
      <c r="FI37" s="247"/>
      <c r="FJ37" s="247"/>
      <c r="FK37" s="247"/>
      <c r="FL37" s="247"/>
      <c r="FM37" s="247"/>
      <c r="FN37" s="247"/>
      <c r="FO37" s="247"/>
      <c r="FP37" s="247"/>
      <c r="FQ37" s="247"/>
      <c r="FR37" s="247"/>
      <c r="FS37" s="247"/>
      <c r="FT37" s="247"/>
      <c r="FU37" s="247"/>
      <c r="FV37" s="247"/>
      <c r="FW37" s="247"/>
      <c r="FX37" s="247"/>
      <c r="FY37" s="247"/>
      <c r="FZ37" s="247"/>
      <c r="GA37" s="247"/>
      <c r="GB37" s="247"/>
      <c r="GC37" s="247"/>
      <c r="GD37" s="247"/>
      <c r="GE37" s="247"/>
      <c r="GF37" s="247"/>
      <c r="GG37" s="247"/>
      <c r="GH37" s="247"/>
      <c r="GI37" s="247"/>
      <c r="GJ37" s="247"/>
      <c r="GK37" s="247"/>
      <c r="GL37" s="247"/>
      <c r="GM37" s="247"/>
      <c r="GN37" s="247"/>
      <c r="GO37" s="247"/>
      <c r="GP37" s="247"/>
      <c r="GQ37" s="247"/>
      <c r="GR37" s="247"/>
      <c r="GS37" s="247"/>
      <c r="GT37" s="247"/>
      <c r="GU37" s="247"/>
      <c r="GV37" s="247"/>
      <c r="GW37" s="247"/>
      <c r="GX37" s="247"/>
      <c r="GY37" s="247"/>
      <c r="GZ37" s="247"/>
      <c r="HA37" s="247"/>
      <c r="HB37" s="247"/>
      <c r="HC37" s="247"/>
      <c r="HD37" s="247"/>
      <c r="HE37" s="247"/>
      <c r="HF37" s="247"/>
      <c r="HG37" s="247"/>
      <c r="HH37" s="247"/>
      <c r="HI37" s="247"/>
      <c r="HJ37" s="247"/>
      <c r="HK37" s="247"/>
      <c r="HL37" s="247"/>
      <c r="HM37" s="247"/>
      <c r="HN37" s="247"/>
      <c r="HO37" s="247"/>
      <c r="HP37" s="247"/>
      <c r="HQ37" s="247"/>
      <c r="HR37" s="247"/>
      <c r="HS37" s="247"/>
      <c r="HT37" s="247"/>
      <c r="HU37" s="247"/>
      <c r="HV37" s="247"/>
      <c r="HW37" s="247"/>
      <c r="HX37" s="247"/>
      <c r="HY37" s="247"/>
      <c r="HZ37" s="247"/>
      <c r="IA37" s="247"/>
      <c r="IB37" s="247"/>
      <c r="IC37" s="247"/>
      <c r="ID37" s="247"/>
      <c r="IE37" s="247"/>
      <c r="IF37" s="247"/>
      <c r="IG37" s="247"/>
      <c r="IH37" s="247"/>
      <c r="II37" s="247"/>
      <c r="IJ37" s="247"/>
      <c r="IK37" s="247"/>
      <c r="IL37" s="247"/>
      <c r="IM37" s="247"/>
      <c r="IN37" s="247"/>
      <c r="IO37" s="247"/>
      <c r="IP37" s="247"/>
      <c r="IQ37" s="247"/>
      <c r="IR37" s="247"/>
      <c r="IS37" s="247"/>
      <c r="IT37" s="247"/>
      <c r="IU37" s="247"/>
    </row>
    <row r="38" s="32" customFormat="1" ht="24" customHeight="1" spans="1:255">
      <c r="A38" s="247"/>
      <c r="B38" s="281"/>
      <c r="C38" s="247"/>
      <c r="D38" s="282"/>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c r="FI38" s="247"/>
      <c r="FJ38" s="247"/>
      <c r="FK38" s="247"/>
      <c r="FL38" s="247"/>
      <c r="FM38" s="247"/>
      <c r="FN38" s="247"/>
      <c r="FO38" s="247"/>
      <c r="FP38" s="247"/>
      <c r="FQ38" s="247"/>
      <c r="FR38" s="247"/>
      <c r="FS38" s="247"/>
      <c r="FT38" s="247"/>
      <c r="FU38" s="247"/>
      <c r="FV38" s="247"/>
      <c r="FW38" s="247"/>
      <c r="FX38" s="247"/>
      <c r="FY38" s="247"/>
      <c r="FZ38" s="247"/>
      <c r="GA38" s="247"/>
      <c r="GB38" s="247"/>
      <c r="GC38" s="247"/>
      <c r="GD38" s="247"/>
      <c r="GE38" s="247"/>
      <c r="GF38" s="247"/>
      <c r="GG38" s="247"/>
      <c r="GH38" s="247"/>
      <c r="GI38" s="247"/>
      <c r="GJ38" s="247"/>
      <c r="GK38" s="247"/>
      <c r="GL38" s="247"/>
      <c r="GM38" s="247"/>
      <c r="GN38" s="247"/>
      <c r="GO38" s="247"/>
      <c r="GP38" s="247"/>
      <c r="GQ38" s="247"/>
      <c r="GR38" s="247"/>
      <c r="GS38" s="247"/>
      <c r="GT38" s="247"/>
      <c r="GU38" s="247"/>
      <c r="GV38" s="247"/>
      <c r="GW38" s="247"/>
      <c r="GX38" s="247"/>
      <c r="GY38" s="247"/>
      <c r="GZ38" s="247"/>
      <c r="HA38" s="247"/>
      <c r="HB38" s="247"/>
      <c r="HC38" s="247"/>
      <c r="HD38" s="247"/>
      <c r="HE38" s="247"/>
      <c r="HF38" s="247"/>
      <c r="HG38" s="247"/>
      <c r="HH38" s="247"/>
      <c r="HI38" s="247"/>
      <c r="HJ38" s="247"/>
      <c r="HK38" s="247"/>
      <c r="HL38" s="247"/>
      <c r="HM38" s="247"/>
      <c r="HN38" s="247"/>
      <c r="HO38" s="247"/>
      <c r="HP38" s="247"/>
      <c r="HQ38" s="247"/>
      <c r="HR38" s="247"/>
      <c r="HS38" s="247"/>
      <c r="HT38" s="247"/>
      <c r="HU38" s="247"/>
      <c r="HV38" s="247"/>
      <c r="HW38" s="247"/>
      <c r="HX38" s="247"/>
      <c r="HY38" s="247"/>
      <c r="HZ38" s="247"/>
      <c r="IA38" s="247"/>
      <c r="IB38" s="247"/>
      <c r="IC38" s="247"/>
      <c r="ID38" s="247"/>
      <c r="IE38" s="247"/>
      <c r="IF38" s="247"/>
      <c r="IG38" s="247"/>
      <c r="IH38" s="247"/>
      <c r="II38" s="247"/>
      <c r="IJ38" s="247"/>
      <c r="IK38" s="247"/>
      <c r="IL38" s="247"/>
      <c r="IM38" s="247"/>
      <c r="IN38" s="247"/>
      <c r="IO38" s="247"/>
      <c r="IP38" s="247"/>
      <c r="IQ38" s="247"/>
      <c r="IR38" s="247"/>
      <c r="IS38" s="247"/>
      <c r="IT38" s="247"/>
      <c r="IU38" s="247"/>
    </row>
    <row r="39" s="32" customFormat="1" ht="24" customHeight="1" spans="1:255">
      <c r="A39" s="247"/>
      <c r="B39" s="281"/>
      <c r="C39" s="247"/>
      <c r="D39" s="282"/>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c r="DC39" s="247"/>
      <c r="DD39" s="247"/>
      <c r="DE39" s="247"/>
      <c r="DF39" s="247"/>
      <c r="DG39" s="247"/>
      <c r="DH39" s="247"/>
      <c r="DI39" s="247"/>
      <c r="DJ39" s="247"/>
      <c r="DK39" s="247"/>
      <c r="DL39" s="247"/>
      <c r="DM39" s="247"/>
      <c r="DN39" s="247"/>
      <c r="DO39" s="247"/>
      <c r="DP39" s="247"/>
      <c r="DQ39" s="247"/>
      <c r="DR39" s="247"/>
      <c r="DS39" s="247"/>
      <c r="DT39" s="247"/>
      <c r="DU39" s="247"/>
      <c r="DV39" s="247"/>
      <c r="DW39" s="247"/>
      <c r="DX39" s="247"/>
      <c r="DY39" s="247"/>
      <c r="DZ39" s="247"/>
      <c r="EA39" s="247"/>
      <c r="EB39" s="247"/>
      <c r="EC39" s="247"/>
      <c r="ED39" s="247"/>
      <c r="EE39" s="247"/>
      <c r="EF39" s="247"/>
      <c r="EG39" s="247"/>
      <c r="EH39" s="247"/>
      <c r="EI39" s="247"/>
      <c r="EJ39" s="247"/>
      <c r="EK39" s="247"/>
      <c r="EL39" s="247"/>
      <c r="EM39" s="247"/>
      <c r="EN39" s="247"/>
      <c r="EO39" s="247"/>
      <c r="EP39" s="247"/>
      <c r="EQ39" s="247"/>
      <c r="ER39" s="247"/>
      <c r="ES39" s="247"/>
      <c r="ET39" s="247"/>
      <c r="EU39" s="247"/>
      <c r="EV39" s="247"/>
      <c r="EW39" s="247"/>
      <c r="EX39" s="247"/>
      <c r="EY39" s="247"/>
      <c r="EZ39" s="247"/>
      <c r="FA39" s="247"/>
      <c r="FB39" s="247"/>
      <c r="FC39" s="247"/>
      <c r="FD39" s="247"/>
      <c r="FE39" s="247"/>
      <c r="FF39" s="247"/>
      <c r="FG39" s="247"/>
      <c r="FH39" s="247"/>
      <c r="FI39" s="247"/>
      <c r="FJ39" s="247"/>
      <c r="FK39" s="247"/>
      <c r="FL39" s="247"/>
      <c r="FM39" s="247"/>
      <c r="FN39" s="247"/>
      <c r="FO39" s="247"/>
      <c r="FP39" s="247"/>
      <c r="FQ39" s="247"/>
      <c r="FR39" s="247"/>
      <c r="FS39" s="247"/>
      <c r="FT39" s="247"/>
      <c r="FU39" s="247"/>
      <c r="FV39" s="247"/>
      <c r="FW39" s="247"/>
      <c r="FX39" s="247"/>
      <c r="FY39" s="247"/>
      <c r="FZ39" s="247"/>
      <c r="GA39" s="247"/>
      <c r="GB39" s="247"/>
      <c r="GC39" s="247"/>
      <c r="GD39" s="247"/>
      <c r="GE39" s="247"/>
      <c r="GF39" s="247"/>
      <c r="GG39" s="247"/>
      <c r="GH39" s="247"/>
      <c r="GI39" s="247"/>
      <c r="GJ39" s="247"/>
      <c r="GK39" s="247"/>
      <c r="GL39" s="247"/>
      <c r="GM39" s="247"/>
      <c r="GN39" s="247"/>
      <c r="GO39" s="247"/>
      <c r="GP39" s="247"/>
      <c r="GQ39" s="247"/>
      <c r="GR39" s="247"/>
      <c r="GS39" s="247"/>
      <c r="GT39" s="247"/>
      <c r="GU39" s="247"/>
      <c r="GV39" s="247"/>
      <c r="GW39" s="247"/>
      <c r="GX39" s="247"/>
      <c r="GY39" s="247"/>
      <c r="GZ39" s="247"/>
      <c r="HA39" s="247"/>
      <c r="HB39" s="247"/>
      <c r="HC39" s="247"/>
      <c r="HD39" s="247"/>
      <c r="HE39" s="247"/>
      <c r="HF39" s="247"/>
      <c r="HG39" s="247"/>
      <c r="HH39" s="247"/>
      <c r="HI39" s="247"/>
      <c r="HJ39" s="247"/>
      <c r="HK39" s="247"/>
      <c r="HL39" s="247"/>
      <c r="HM39" s="247"/>
      <c r="HN39" s="247"/>
      <c r="HO39" s="247"/>
      <c r="HP39" s="247"/>
      <c r="HQ39" s="247"/>
      <c r="HR39" s="247"/>
      <c r="HS39" s="247"/>
      <c r="HT39" s="247"/>
      <c r="HU39" s="247"/>
      <c r="HV39" s="247"/>
      <c r="HW39" s="247"/>
      <c r="HX39" s="247"/>
      <c r="HY39" s="247"/>
      <c r="HZ39" s="247"/>
      <c r="IA39" s="247"/>
      <c r="IB39" s="247"/>
      <c r="IC39" s="247"/>
      <c r="ID39" s="247"/>
      <c r="IE39" s="247"/>
      <c r="IF39" s="247"/>
      <c r="IG39" s="247"/>
      <c r="IH39" s="247"/>
      <c r="II39" s="247"/>
      <c r="IJ39" s="247"/>
      <c r="IK39" s="247"/>
      <c r="IL39" s="247"/>
      <c r="IM39" s="247"/>
      <c r="IN39" s="247"/>
      <c r="IO39" s="247"/>
      <c r="IP39" s="247"/>
      <c r="IQ39" s="247"/>
      <c r="IR39" s="247"/>
      <c r="IS39" s="247"/>
      <c r="IT39" s="247"/>
      <c r="IU39" s="247"/>
    </row>
    <row r="40" s="32" customFormat="1" ht="24" customHeight="1" spans="1:255">
      <c r="A40" s="247"/>
      <c r="B40" s="281"/>
      <c r="C40" s="247"/>
      <c r="D40" s="282"/>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7"/>
      <c r="FI40" s="247"/>
      <c r="FJ40" s="247"/>
      <c r="FK40" s="247"/>
      <c r="FL40" s="247"/>
      <c r="FM40" s="247"/>
      <c r="FN40" s="247"/>
      <c r="FO40" s="247"/>
      <c r="FP40" s="247"/>
      <c r="FQ40" s="247"/>
      <c r="FR40" s="247"/>
      <c r="FS40" s="247"/>
      <c r="FT40" s="247"/>
      <c r="FU40" s="247"/>
      <c r="FV40" s="247"/>
      <c r="FW40" s="247"/>
      <c r="FX40" s="247"/>
      <c r="FY40" s="247"/>
      <c r="FZ40" s="247"/>
      <c r="GA40" s="247"/>
      <c r="GB40" s="247"/>
      <c r="GC40" s="247"/>
      <c r="GD40" s="247"/>
      <c r="GE40" s="247"/>
      <c r="GF40" s="247"/>
      <c r="GG40" s="247"/>
      <c r="GH40" s="247"/>
      <c r="GI40" s="247"/>
      <c r="GJ40" s="247"/>
      <c r="GK40" s="247"/>
      <c r="GL40" s="247"/>
      <c r="GM40" s="247"/>
      <c r="GN40" s="247"/>
      <c r="GO40" s="247"/>
      <c r="GP40" s="247"/>
      <c r="GQ40" s="247"/>
      <c r="GR40" s="247"/>
      <c r="GS40" s="247"/>
      <c r="GT40" s="247"/>
      <c r="GU40" s="247"/>
      <c r="GV40" s="247"/>
      <c r="GW40" s="247"/>
      <c r="GX40" s="247"/>
      <c r="GY40" s="247"/>
      <c r="GZ40" s="247"/>
      <c r="HA40" s="247"/>
      <c r="HB40" s="247"/>
      <c r="HC40" s="247"/>
      <c r="HD40" s="247"/>
      <c r="HE40" s="247"/>
      <c r="HF40" s="247"/>
      <c r="HG40" s="247"/>
      <c r="HH40" s="247"/>
      <c r="HI40" s="247"/>
      <c r="HJ40" s="247"/>
      <c r="HK40" s="247"/>
      <c r="HL40" s="247"/>
      <c r="HM40" s="247"/>
      <c r="HN40" s="247"/>
      <c r="HO40" s="247"/>
      <c r="HP40" s="247"/>
      <c r="HQ40" s="247"/>
      <c r="HR40" s="247"/>
      <c r="HS40" s="247"/>
      <c r="HT40" s="247"/>
      <c r="HU40" s="247"/>
      <c r="HV40" s="247"/>
      <c r="HW40" s="247"/>
      <c r="HX40" s="247"/>
      <c r="HY40" s="247"/>
      <c r="HZ40" s="247"/>
      <c r="IA40" s="247"/>
      <c r="IB40" s="247"/>
      <c r="IC40" s="247"/>
      <c r="ID40" s="247"/>
      <c r="IE40" s="247"/>
      <c r="IF40" s="247"/>
      <c r="IG40" s="247"/>
      <c r="IH40" s="247"/>
      <c r="II40" s="247"/>
      <c r="IJ40" s="247"/>
      <c r="IK40" s="247"/>
      <c r="IL40" s="247"/>
      <c r="IM40" s="247"/>
      <c r="IN40" s="247"/>
      <c r="IO40" s="247"/>
      <c r="IP40" s="247"/>
      <c r="IQ40" s="247"/>
      <c r="IR40" s="247"/>
      <c r="IS40" s="247"/>
      <c r="IT40" s="247"/>
      <c r="IU40" s="247"/>
    </row>
    <row r="41" s="32" customFormat="1" ht="24" customHeight="1" spans="1:255">
      <c r="A41" s="247"/>
      <c r="B41" s="281"/>
      <c r="C41" s="247"/>
      <c r="D41" s="282"/>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c r="DC41" s="247"/>
      <c r="DD41" s="247"/>
      <c r="DE41" s="247"/>
      <c r="DF41" s="247"/>
      <c r="DG41" s="247"/>
      <c r="DH41" s="247"/>
      <c r="DI41" s="247"/>
      <c r="DJ41" s="247"/>
      <c r="DK41" s="247"/>
      <c r="DL41" s="247"/>
      <c r="DM41" s="247"/>
      <c r="DN41" s="247"/>
      <c r="DO41" s="247"/>
      <c r="DP41" s="247"/>
      <c r="DQ41" s="247"/>
      <c r="DR41" s="247"/>
      <c r="DS41" s="247"/>
      <c r="DT41" s="247"/>
      <c r="DU41" s="247"/>
      <c r="DV41" s="247"/>
      <c r="DW41" s="247"/>
      <c r="DX41" s="247"/>
      <c r="DY41" s="247"/>
      <c r="DZ41" s="247"/>
      <c r="EA41" s="247"/>
      <c r="EB41" s="247"/>
      <c r="EC41" s="247"/>
      <c r="ED41" s="247"/>
      <c r="EE41" s="247"/>
      <c r="EF41" s="247"/>
      <c r="EG41" s="247"/>
      <c r="EH41" s="247"/>
      <c r="EI41" s="247"/>
      <c r="EJ41" s="247"/>
      <c r="EK41" s="247"/>
      <c r="EL41" s="247"/>
      <c r="EM41" s="247"/>
      <c r="EN41" s="247"/>
      <c r="EO41" s="247"/>
      <c r="EP41" s="247"/>
      <c r="EQ41" s="247"/>
      <c r="ER41" s="247"/>
      <c r="ES41" s="247"/>
      <c r="ET41" s="247"/>
      <c r="EU41" s="247"/>
      <c r="EV41" s="247"/>
      <c r="EW41" s="247"/>
      <c r="EX41" s="247"/>
      <c r="EY41" s="247"/>
      <c r="EZ41" s="247"/>
      <c r="FA41" s="247"/>
      <c r="FB41" s="247"/>
      <c r="FC41" s="247"/>
      <c r="FD41" s="247"/>
      <c r="FE41" s="247"/>
      <c r="FF41" s="247"/>
      <c r="FG41" s="247"/>
      <c r="FH41" s="247"/>
      <c r="FI41" s="247"/>
      <c r="FJ41" s="247"/>
      <c r="FK41" s="247"/>
      <c r="FL41" s="247"/>
      <c r="FM41" s="247"/>
      <c r="FN41" s="247"/>
      <c r="FO41" s="247"/>
      <c r="FP41" s="247"/>
      <c r="FQ41" s="247"/>
      <c r="FR41" s="247"/>
      <c r="FS41" s="247"/>
      <c r="FT41" s="247"/>
      <c r="FU41" s="247"/>
      <c r="FV41" s="247"/>
      <c r="FW41" s="247"/>
      <c r="FX41" s="247"/>
      <c r="FY41" s="247"/>
      <c r="FZ41" s="247"/>
      <c r="GA41" s="247"/>
      <c r="GB41" s="247"/>
      <c r="GC41" s="247"/>
      <c r="GD41" s="247"/>
      <c r="GE41" s="247"/>
      <c r="GF41" s="247"/>
      <c r="GG41" s="247"/>
      <c r="GH41" s="247"/>
      <c r="GI41" s="247"/>
      <c r="GJ41" s="247"/>
      <c r="GK41" s="247"/>
      <c r="GL41" s="247"/>
      <c r="GM41" s="247"/>
      <c r="GN41" s="247"/>
      <c r="GO41" s="247"/>
      <c r="GP41" s="247"/>
      <c r="GQ41" s="247"/>
      <c r="GR41" s="247"/>
      <c r="GS41" s="247"/>
      <c r="GT41" s="247"/>
      <c r="GU41" s="247"/>
      <c r="GV41" s="247"/>
      <c r="GW41" s="247"/>
      <c r="GX41" s="247"/>
      <c r="GY41" s="247"/>
      <c r="GZ41" s="247"/>
      <c r="HA41" s="247"/>
      <c r="HB41" s="247"/>
      <c r="HC41" s="247"/>
      <c r="HD41" s="247"/>
      <c r="HE41" s="247"/>
      <c r="HF41" s="247"/>
      <c r="HG41" s="247"/>
      <c r="HH41" s="247"/>
      <c r="HI41" s="247"/>
      <c r="HJ41" s="247"/>
      <c r="HK41" s="247"/>
      <c r="HL41" s="247"/>
      <c r="HM41" s="247"/>
      <c r="HN41" s="247"/>
      <c r="HO41" s="247"/>
      <c r="HP41" s="247"/>
      <c r="HQ41" s="247"/>
      <c r="HR41" s="247"/>
      <c r="HS41" s="247"/>
      <c r="HT41" s="247"/>
      <c r="HU41" s="247"/>
      <c r="HV41" s="247"/>
      <c r="HW41" s="247"/>
      <c r="HX41" s="247"/>
      <c r="HY41" s="247"/>
      <c r="HZ41" s="247"/>
      <c r="IA41" s="247"/>
      <c r="IB41" s="247"/>
      <c r="IC41" s="247"/>
      <c r="ID41" s="247"/>
      <c r="IE41" s="247"/>
      <c r="IF41" s="247"/>
      <c r="IG41" s="247"/>
      <c r="IH41" s="247"/>
      <c r="II41" s="247"/>
      <c r="IJ41" s="247"/>
      <c r="IK41" s="247"/>
      <c r="IL41" s="247"/>
      <c r="IM41" s="247"/>
      <c r="IN41" s="247"/>
      <c r="IO41" s="247"/>
      <c r="IP41" s="247"/>
      <c r="IQ41" s="247"/>
      <c r="IR41" s="247"/>
      <c r="IS41" s="247"/>
      <c r="IT41" s="247"/>
      <c r="IU41" s="247"/>
    </row>
    <row r="42" s="32" customFormat="1" ht="24" customHeight="1" spans="1:255">
      <c r="A42" s="247"/>
      <c r="B42" s="281"/>
      <c r="C42" s="247"/>
      <c r="D42" s="282"/>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c r="DV42" s="247"/>
      <c r="DW42" s="247"/>
      <c r="DX42" s="247"/>
      <c r="DY42" s="247"/>
      <c r="DZ42" s="247"/>
      <c r="EA42" s="247"/>
      <c r="EB42" s="247"/>
      <c r="EC42" s="247"/>
      <c r="ED42" s="247"/>
      <c r="EE42" s="247"/>
      <c r="EF42" s="247"/>
      <c r="EG42" s="247"/>
      <c r="EH42" s="247"/>
      <c r="EI42" s="247"/>
      <c r="EJ42" s="247"/>
      <c r="EK42" s="247"/>
      <c r="EL42" s="247"/>
      <c r="EM42" s="247"/>
      <c r="EN42" s="247"/>
      <c r="EO42" s="247"/>
      <c r="EP42" s="247"/>
      <c r="EQ42" s="247"/>
      <c r="ER42" s="247"/>
      <c r="ES42" s="247"/>
      <c r="ET42" s="247"/>
      <c r="EU42" s="247"/>
      <c r="EV42" s="247"/>
      <c r="EW42" s="247"/>
      <c r="EX42" s="247"/>
      <c r="EY42" s="247"/>
      <c r="EZ42" s="247"/>
      <c r="FA42" s="247"/>
      <c r="FB42" s="247"/>
      <c r="FC42" s="247"/>
      <c r="FD42" s="247"/>
      <c r="FE42" s="247"/>
      <c r="FF42" s="247"/>
      <c r="FG42" s="247"/>
      <c r="FH42" s="247"/>
      <c r="FI42" s="247"/>
      <c r="FJ42" s="247"/>
      <c r="FK42" s="247"/>
      <c r="FL42" s="247"/>
      <c r="FM42" s="247"/>
      <c r="FN42" s="247"/>
      <c r="FO42" s="247"/>
      <c r="FP42" s="247"/>
      <c r="FQ42" s="247"/>
      <c r="FR42" s="247"/>
      <c r="FS42" s="247"/>
      <c r="FT42" s="247"/>
      <c r="FU42" s="247"/>
      <c r="FV42" s="247"/>
      <c r="FW42" s="247"/>
      <c r="FX42" s="247"/>
      <c r="FY42" s="247"/>
      <c r="FZ42" s="247"/>
      <c r="GA42" s="247"/>
      <c r="GB42" s="247"/>
      <c r="GC42" s="247"/>
      <c r="GD42" s="247"/>
      <c r="GE42" s="247"/>
      <c r="GF42" s="247"/>
      <c r="GG42" s="247"/>
      <c r="GH42" s="247"/>
      <c r="GI42" s="247"/>
      <c r="GJ42" s="247"/>
      <c r="GK42" s="247"/>
      <c r="GL42" s="247"/>
      <c r="GM42" s="247"/>
      <c r="GN42" s="247"/>
      <c r="GO42" s="247"/>
      <c r="GP42" s="247"/>
      <c r="GQ42" s="247"/>
      <c r="GR42" s="247"/>
      <c r="GS42" s="247"/>
      <c r="GT42" s="247"/>
      <c r="GU42" s="247"/>
      <c r="GV42" s="247"/>
      <c r="GW42" s="247"/>
      <c r="GX42" s="247"/>
      <c r="GY42" s="247"/>
      <c r="GZ42" s="247"/>
      <c r="HA42" s="247"/>
      <c r="HB42" s="247"/>
      <c r="HC42" s="247"/>
      <c r="HD42" s="247"/>
      <c r="HE42" s="247"/>
      <c r="HF42" s="247"/>
      <c r="HG42" s="247"/>
      <c r="HH42" s="247"/>
      <c r="HI42" s="247"/>
      <c r="HJ42" s="247"/>
      <c r="HK42" s="247"/>
      <c r="HL42" s="247"/>
      <c r="HM42" s="247"/>
      <c r="HN42" s="247"/>
      <c r="HO42" s="247"/>
      <c r="HP42" s="247"/>
      <c r="HQ42" s="247"/>
      <c r="HR42" s="247"/>
      <c r="HS42" s="247"/>
      <c r="HT42" s="247"/>
      <c r="HU42" s="247"/>
      <c r="HV42" s="247"/>
      <c r="HW42" s="247"/>
      <c r="HX42" s="247"/>
      <c r="HY42" s="247"/>
      <c r="HZ42" s="247"/>
      <c r="IA42" s="247"/>
      <c r="IB42" s="247"/>
      <c r="IC42" s="247"/>
      <c r="ID42" s="247"/>
      <c r="IE42" s="247"/>
      <c r="IF42" s="247"/>
      <c r="IG42" s="247"/>
      <c r="IH42" s="247"/>
      <c r="II42" s="247"/>
      <c r="IJ42" s="247"/>
      <c r="IK42" s="247"/>
      <c r="IL42" s="247"/>
      <c r="IM42" s="247"/>
      <c r="IN42" s="247"/>
      <c r="IO42" s="247"/>
      <c r="IP42" s="247"/>
      <c r="IQ42" s="247"/>
      <c r="IR42" s="247"/>
      <c r="IS42" s="247"/>
      <c r="IT42" s="247"/>
      <c r="IU42" s="247"/>
    </row>
    <row r="43" s="32" customFormat="1" ht="24" customHeight="1" spans="1:255">
      <c r="A43" s="247"/>
      <c r="B43" s="281"/>
      <c r="C43" s="247"/>
      <c r="D43" s="282"/>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c r="DM43" s="247"/>
      <c r="DN43" s="247"/>
      <c r="DO43" s="247"/>
      <c r="DP43" s="247"/>
      <c r="DQ43" s="247"/>
      <c r="DR43" s="247"/>
      <c r="DS43" s="247"/>
      <c r="DT43" s="247"/>
      <c r="DU43" s="247"/>
      <c r="DV43" s="247"/>
      <c r="DW43" s="247"/>
      <c r="DX43" s="247"/>
      <c r="DY43" s="247"/>
      <c r="DZ43" s="247"/>
      <c r="EA43" s="247"/>
      <c r="EB43" s="247"/>
      <c r="EC43" s="247"/>
      <c r="ED43" s="247"/>
      <c r="EE43" s="247"/>
      <c r="EF43" s="247"/>
      <c r="EG43" s="247"/>
      <c r="EH43" s="247"/>
      <c r="EI43" s="247"/>
      <c r="EJ43" s="247"/>
      <c r="EK43" s="247"/>
      <c r="EL43" s="247"/>
      <c r="EM43" s="247"/>
      <c r="EN43" s="247"/>
      <c r="EO43" s="247"/>
      <c r="EP43" s="247"/>
      <c r="EQ43" s="247"/>
      <c r="ER43" s="247"/>
      <c r="ES43" s="247"/>
      <c r="ET43" s="247"/>
      <c r="EU43" s="247"/>
      <c r="EV43" s="247"/>
      <c r="EW43" s="247"/>
      <c r="EX43" s="247"/>
      <c r="EY43" s="247"/>
      <c r="EZ43" s="247"/>
      <c r="FA43" s="247"/>
      <c r="FB43" s="247"/>
      <c r="FC43" s="247"/>
      <c r="FD43" s="247"/>
      <c r="FE43" s="247"/>
      <c r="FF43" s="247"/>
      <c r="FG43" s="247"/>
      <c r="FH43" s="247"/>
      <c r="FI43" s="247"/>
      <c r="FJ43" s="247"/>
      <c r="FK43" s="247"/>
      <c r="FL43" s="247"/>
      <c r="FM43" s="247"/>
      <c r="FN43" s="247"/>
      <c r="FO43" s="247"/>
      <c r="FP43" s="247"/>
      <c r="FQ43" s="247"/>
      <c r="FR43" s="247"/>
      <c r="FS43" s="247"/>
      <c r="FT43" s="247"/>
      <c r="FU43" s="247"/>
      <c r="FV43" s="247"/>
      <c r="FW43" s="247"/>
      <c r="FX43" s="247"/>
      <c r="FY43" s="247"/>
      <c r="FZ43" s="247"/>
      <c r="GA43" s="247"/>
      <c r="GB43" s="247"/>
      <c r="GC43" s="247"/>
      <c r="GD43" s="247"/>
      <c r="GE43" s="247"/>
      <c r="GF43" s="247"/>
      <c r="GG43" s="247"/>
      <c r="GH43" s="247"/>
      <c r="GI43" s="247"/>
      <c r="GJ43" s="247"/>
      <c r="GK43" s="247"/>
      <c r="GL43" s="247"/>
      <c r="GM43" s="247"/>
      <c r="GN43" s="247"/>
      <c r="GO43" s="247"/>
      <c r="GP43" s="247"/>
      <c r="GQ43" s="247"/>
      <c r="GR43" s="247"/>
      <c r="GS43" s="247"/>
      <c r="GT43" s="247"/>
      <c r="GU43" s="247"/>
      <c r="GV43" s="247"/>
      <c r="GW43" s="247"/>
      <c r="GX43" s="247"/>
      <c r="GY43" s="247"/>
      <c r="GZ43" s="247"/>
      <c r="HA43" s="247"/>
      <c r="HB43" s="247"/>
      <c r="HC43" s="247"/>
      <c r="HD43" s="247"/>
      <c r="HE43" s="247"/>
      <c r="HF43" s="247"/>
      <c r="HG43" s="247"/>
      <c r="HH43" s="247"/>
      <c r="HI43" s="247"/>
      <c r="HJ43" s="247"/>
      <c r="HK43" s="247"/>
      <c r="HL43" s="247"/>
      <c r="HM43" s="247"/>
      <c r="HN43" s="247"/>
      <c r="HO43" s="247"/>
      <c r="HP43" s="247"/>
      <c r="HQ43" s="247"/>
      <c r="HR43" s="247"/>
      <c r="HS43" s="247"/>
      <c r="HT43" s="247"/>
      <c r="HU43" s="247"/>
      <c r="HV43" s="247"/>
      <c r="HW43" s="247"/>
      <c r="HX43" s="247"/>
      <c r="HY43" s="247"/>
      <c r="HZ43" s="247"/>
      <c r="IA43" s="247"/>
      <c r="IB43" s="247"/>
      <c r="IC43" s="247"/>
      <c r="ID43" s="247"/>
      <c r="IE43" s="247"/>
      <c r="IF43" s="247"/>
      <c r="IG43" s="247"/>
      <c r="IH43" s="247"/>
      <c r="II43" s="247"/>
      <c r="IJ43" s="247"/>
      <c r="IK43" s="247"/>
      <c r="IL43" s="247"/>
      <c r="IM43" s="247"/>
      <c r="IN43" s="247"/>
      <c r="IO43" s="247"/>
      <c r="IP43" s="247"/>
      <c r="IQ43" s="247"/>
      <c r="IR43" s="247"/>
      <c r="IS43" s="247"/>
      <c r="IT43" s="247"/>
      <c r="IU43" s="247"/>
    </row>
    <row r="44" s="32" customFormat="1" ht="24" customHeight="1" spans="1:255">
      <c r="A44" s="247"/>
      <c r="B44" s="281"/>
      <c r="C44" s="247"/>
      <c r="D44" s="282"/>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c r="DC44" s="247"/>
      <c r="DD44" s="247"/>
      <c r="DE44" s="247"/>
      <c r="DF44" s="247"/>
      <c r="DG44" s="247"/>
      <c r="DH44" s="247"/>
      <c r="DI44" s="247"/>
      <c r="DJ44" s="247"/>
      <c r="DK44" s="247"/>
      <c r="DL44" s="247"/>
      <c r="DM44" s="247"/>
      <c r="DN44" s="247"/>
      <c r="DO44" s="247"/>
      <c r="DP44" s="247"/>
      <c r="DQ44" s="247"/>
      <c r="DR44" s="247"/>
      <c r="DS44" s="247"/>
      <c r="DT44" s="247"/>
      <c r="DU44" s="247"/>
      <c r="DV44" s="247"/>
      <c r="DW44" s="247"/>
      <c r="DX44" s="247"/>
      <c r="DY44" s="247"/>
      <c r="DZ44" s="247"/>
      <c r="EA44" s="247"/>
      <c r="EB44" s="247"/>
      <c r="EC44" s="247"/>
      <c r="ED44" s="247"/>
      <c r="EE44" s="247"/>
      <c r="EF44" s="247"/>
      <c r="EG44" s="247"/>
      <c r="EH44" s="247"/>
      <c r="EI44" s="247"/>
      <c r="EJ44" s="247"/>
      <c r="EK44" s="247"/>
      <c r="EL44" s="247"/>
      <c r="EM44" s="247"/>
      <c r="EN44" s="247"/>
      <c r="EO44" s="247"/>
      <c r="EP44" s="247"/>
      <c r="EQ44" s="247"/>
      <c r="ER44" s="247"/>
      <c r="ES44" s="247"/>
      <c r="ET44" s="247"/>
      <c r="EU44" s="247"/>
      <c r="EV44" s="247"/>
      <c r="EW44" s="247"/>
      <c r="EX44" s="247"/>
      <c r="EY44" s="247"/>
      <c r="EZ44" s="247"/>
      <c r="FA44" s="247"/>
      <c r="FB44" s="247"/>
      <c r="FC44" s="247"/>
      <c r="FD44" s="247"/>
      <c r="FE44" s="247"/>
      <c r="FF44" s="247"/>
      <c r="FG44" s="247"/>
      <c r="FH44" s="247"/>
      <c r="FI44" s="247"/>
      <c r="FJ44" s="247"/>
      <c r="FK44" s="247"/>
      <c r="FL44" s="247"/>
      <c r="FM44" s="247"/>
      <c r="FN44" s="247"/>
      <c r="FO44" s="247"/>
      <c r="FP44" s="247"/>
      <c r="FQ44" s="247"/>
      <c r="FR44" s="247"/>
      <c r="FS44" s="247"/>
      <c r="FT44" s="247"/>
      <c r="FU44" s="247"/>
      <c r="FV44" s="247"/>
      <c r="FW44" s="247"/>
      <c r="FX44" s="247"/>
      <c r="FY44" s="247"/>
      <c r="FZ44" s="247"/>
      <c r="GA44" s="247"/>
      <c r="GB44" s="247"/>
      <c r="GC44" s="247"/>
      <c r="GD44" s="247"/>
      <c r="GE44" s="247"/>
      <c r="GF44" s="247"/>
      <c r="GG44" s="247"/>
      <c r="GH44" s="247"/>
      <c r="GI44" s="247"/>
      <c r="GJ44" s="247"/>
      <c r="GK44" s="247"/>
      <c r="GL44" s="247"/>
      <c r="GM44" s="247"/>
      <c r="GN44" s="247"/>
      <c r="GO44" s="247"/>
      <c r="GP44" s="247"/>
      <c r="GQ44" s="247"/>
      <c r="GR44" s="247"/>
      <c r="GS44" s="247"/>
      <c r="GT44" s="247"/>
      <c r="GU44" s="247"/>
      <c r="GV44" s="247"/>
      <c r="GW44" s="247"/>
      <c r="GX44" s="247"/>
      <c r="GY44" s="247"/>
      <c r="GZ44" s="247"/>
      <c r="HA44" s="247"/>
      <c r="HB44" s="247"/>
      <c r="HC44" s="247"/>
      <c r="HD44" s="247"/>
      <c r="HE44" s="247"/>
      <c r="HF44" s="247"/>
      <c r="HG44" s="247"/>
      <c r="HH44" s="247"/>
      <c r="HI44" s="247"/>
      <c r="HJ44" s="247"/>
      <c r="HK44" s="247"/>
      <c r="HL44" s="247"/>
      <c r="HM44" s="247"/>
      <c r="HN44" s="247"/>
      <c r="HO44" s="247"/>
      <c r="HP44" s="247"/>
      <c r="HQ44" s="247"/>
      <c r="HR44" s="247"/>
      <c r="HS44" s="247"/>
      <c r="HT44" s="247"/>
      <c r="HU44" s="247"/>
      <c r="HV44" s="247"/>
      <c r="HW44" s="247"/>
      <c r="HX44" s="247"/>
      <c r="HY44" s="247"/>
      <c r="HZ44" s="247"/>
      <c r="IA44" s="247"/>
      <c r="IB44" s="247"/>
      <c r="IC44" s="247"/>
      <c r="ID44" s="247"/>
      <c r="IE44" s="247"/>
      <c r="IF44" s="247"/>
      <c r="IG44" s="247"/>
      <c r="IH44" s="247"/>
      <c r="II44" s="247"/>
      <c r="IJ44" s="247"/>
      <c r="IK44" s="247"/>
      <c r="IL44" s="247"/>
      <c r="IM44" s="247"/>
      <c r="IN44" s="247"/>
      <c r="IO44" s="247"/>
      <c r="IP44" s="247"/>
      <c r="IQ44" s="247"/>
      <c r="IR44" s="247"/>
      <c r="IS44" s="247"/>
      <c r="IT44" s="247"/>
      <c r="IU44" s="247"/>
    </row>
    <row r="45" s="32" customFormat="1" ht="24" customHeight="1" spans="1:255">
      <c r="A45" s="247"/>
      <c r="B45" s="281"/>
      <c r="C45" s="247"/>
      <c r="D45" s="282"/>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c r="CZ45" s="247"/>
      <c r="DA45" s="247"/>
      <c r="DB45" s="247"/>
      <c r="DC45" s="247"/>
      <c r="DD45" s="247"/>
      <c r="DE45" s="247"/>
      <c r="DF45" s="247"/>
      <c r="DG45" s="247"/>
      <c r="DH45" s="247"/>
      <c r="DI45" s="247"/>
      <c r="DJ45" s="247"/>
      <c r="DK45" s="247"/>
      <c r="DL45" s="247"/>
      <c r="DM45" s="247"/>
      <c r="DN45" s="247"/>
      <c r="DO45" s="247"/>
      <c r="DP45" s="247"/>
      <c r="DQ45" s="247"/>
      <c r="DR45" s="247"/>
      <c r="DS45" s="247"/>
      <c r="DT45" s="247"/>
      <c r="DU45" s="247"/>
      <c r="DV45" s="247"/>
      <c r="DW45" s="247"/>
      <c r="DX45" s="247"/>
      <c r="DY45" s="247"/>
      <c r="DZ45" s="247"/>
      <c r="EA45" s="247"/>
      <c r="EB45" s="247"/>
      <c r="EC45" s="247"/>
      <c r="ED45" s="247"/>
      <c r="EE45" s="247"/>
      <c r="EF45" s="247"/>
      <c r="EG45" s="247"/>
      <c r="EH45" s="247"/>
      <c r="EI45" s="247"/>
      <c r="EJ45" s="247"/>
      <c r="EK45" s="247"/>
      <c r="EL45" s="247"/>
      <c r="EM45" s="247"/>
      <c r="EN45" s="247"/>
      <c r="EO45" s="247"/>
      <c r="EP45" s="247"/>
      <c r="EQ45" s="247"/>
      <c r="ER45" s="247"/>
      <c r="ES45" s="247"/>
      <c r="ET45" s="247"/>
      <c r="EU45" s="247"/>
      <c r="EV45" s="247"/>
      <c r="EW45" s="247"/>
      <c r="EX45" s="247"/>
      <c r="EY45" s="247"/>
      <c r="EZ45" s="247"/>
      <c r="FA45" s="247"/>
      <c r="FB45" s="247"/>
      <c r="FC45" s="247"/>
      <c r="FD45" s="247"/>
      <c r="FE45" s="247"/>
      <c r="FF45" s="247"/>
      <c r="FG45" s="247"/>
      <c r="FH45" s="247"/>
      <c r="FI45" s="247"/>
      <c r="FJ45" s="247"/>
      <c r="FK45" s="247"/>
      <c r="FL45" s="247"/>
      <c r="FM45" s="247"/>
      <c r="FN45" s="247"/>
      <c r="FO45" s="247"/>
      <c r="FP45" s="247"/>
      <c r="FQ45" s="247"/>
      <c r="FR45" s="247"/>
      <c r="FS45" s="247"/>
      <c r="FT45" s="247"/>
      <c r="FU45" s="247"/>
      <c r="FV45" s="247"/>
      <c r="FW45" s="247"/>
      <c r="FX45" s="247"/>
      <c r="FY45" s="247"/>
      <c r="FZ45" s="247"/>
      <c r="GA45" s="247"/>
      <c r="GB45" s="247"/>
      <c r="GC45" s="247"/>
      <c r="GD45" s="247"/>
      <c r="GE45" s="247"/>
      <c r="GF45" s="247"/>
      <c r="GG45" s="247"/>
      <c r="GH45" s="247"/>
      <c r="GI45" s="247"/>
      <c r="GJ45" s="247"/>
      <c r="GK45" s="247"/>
      <c r="GL45" s="247"/>
      <c r="GM45" s="247"/>
      <c r="GN45" s="247"/>
      <c r="GO45" s="247"/>
      <c r="GP45" s="247"/>
      <c r="GQ45" s="247"/>
      <c r="GR45" s="247"/>
      <c r="GS45" s="247"/>
      <c r="GT45" s="247"/>
      <c r="GU45" s="247"/>
      <c r="GV45" s="247"/>
      <c r="GW45" s="247"/>
      <c r="GX45" s="247"/>
      <c r="GY45" s="247"/>
      <c r="GZ45" s="247"/>
      <c r="HA45" s="247"/>
      <c r="HB45" s="247"/>
      <c r="HC45" s="247"/>
      <c r="HD45" s="247"/>
      <c r="HE45" s="247"/>
      <c r="HF45" s="247"/>
      <c r="HG45" s="247"/>
      <c r="HH45" s="247"/>
      <c r="HI45" s="247"/>
      <c r="HJ45" s="247"/>
      <c r="HK45" s="247"/>
      <c r="HL45" s="247"/>
      <c r="HM45" s="247"/>
      <c r="HN45" s="247"/>
      <c r="HO45" s="247"/>
      <c r="HP45" s="247"/>
      <c r="HQ45" s="247"/>
      <c r="HR45" s="247"/>
      <c r="HS45" s="247"/>
      <c r="HT45" s="247"/>
      <c r="HU45" s="247"/>
      <c r="HV45" s="247"/>
      <c r="HW45" s="247"/>
      <c r="HX45" s="247"/>
      <c r="HY45" s="247"/>
      <c r="HZ45" s="247"/>
      <c r="IA45" s="247"/>
      <c r="IB45" s="247"/>
      <c r="IC45" s="247"/>
      <c r="ID45" s="247"/>
      <c r="IE45" s="247"/>
      <c r="IF45" s="247"/>
      <c r="IG45" s="247"/>
      <c r="IH45" s="247"/>
      <c r="II45" s="247"/>
      <c r="IJ45" s="247"/>
      <c r="IK45" s="247"/>
      <c r="IL45" s="247"/>
      <c r="IM45" s="247"/>
      <c r="IN45" s="247"/>
      <c r="IO45" s="247"/>
      <c r="IP45" s="247"/>
      <c r="IQ45" s="247"/>
      <c r="IR45" s="247"/>
      <c r="IS45" s="247"/>
      <c r="IT45" s="247"/>
      <c r="IU45" s="247"/>
    </row>
    <row r="46" s="32" customFormat="1" ht="24" customHeight="1" spans="1:255">
      <c r="A46" s="247"/>
      <c r="B46" s="281"/>
      <c r="C46" s="247"/>
      <c r="D46" s="282"/>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c r="DC46" s="247"/>
      <c r="DD46" s="247"/>
      <c r="DE46" s="247"/>
      <c r="DF46" s="247"/>
      <c r="DG46" s="247"/>
      <c r="DH46" s="247"/>
      <c r="DI46" s="247"/>
      <c r="DJ46" s="247"/>
      <c r="DK46" s="247"/>
      <c r="DL46" s="247"/>
      <c r="DM46" s="247"/>
      <c r="DN46" s="247"/>
      <c r="DO46" s="247"/>
      <c r="DP46" s="247"/>
      <c r="DQ46" s="247"/>
      <c r="DR46" s="247"/>
      <c r="DS46" s="247"/>
      <c r="DT46" s="247"/>
      <c r="DU46" s="247"/>
      <c r="DV46" s="247"/>
      <c r="DW46" s="247"/>
      <c r="DX46" s="247"/>
      <c r="DY46" s="247"/>
      <c r="DZ46" s="247"/>
      <c r="EA46" s="247"/>
      <c r="EB46" s="247"/>
      <c r="EC46" s="247"/>
      <c r="ED46" s="247"/>
      <c r="EE46" s="247"/>
      <c r="EF46" s="247"/>
      <c r="EG46" s="247"/>
      <c r="EH46" s="247"/>
      <c r="EI46" s="247"/>
      <c r="EJ46" s="247"/>
      <c r="EK46" s="247"/>
      <c r="EL46" s="247"/>
      <c r="EM46" s="247"/>
      <c r="EN46" s="247"/>
      <c r="EO46" s="247"/>
      <c r="EP46" s="247"/>
      <c r="EQ46" s="247"/>
      <c r="ER46" s="247"/>
      <c r="ES46" s="247"/>
      <c r="ET46" s="247"/>
      <c r="EU46" s="247"/>
      <c r="EV46" s="247"/>
      <c r="EW46" s="247"/>
      <c r="EX46" s="247"/>
      <c r="EY46" s="247"/>
      <c r="EZ46" s="247"/>
      <c r="FA46" s="247"/>
      <c r="FB46" s="247"/>
      <c r="FC46" s="247"/>
      <c r="FD46" s="247"/>
      <c r="FE46" s="247"/>
      <c r="FF46" s="247"/>
      <c r="FG46" s="247"/>
      <c r="FH46" s="247"/>
      <c r="FI46" s="247"/>
      <c r="FJ46" s="247"/>
      <c r="FK46" s="247"/>
      <c r="FL46" s="247"/>
      <c r="FM46" s="247"/>
      <c r="FN46" s="247"/>
      <c r="FO46" s="247"/>
      <c r="FP46" s="247"/>
      <c r="FQ46" s="247"/>
      <c r="FR46" s="247"/>
      <c r="FS46" s="247"/>
      <c r="FT46" s="247"/>
      <c r="FU46" s="247"/>
      <c r="FV46" s="247"/>
      <c r="FW46" s="247"/>
      <c r="FX46" s="247"/>
      <c r="FY46" s="247"/>
      <c r="FZ46" s="247"/>
      <c r="GA46" s="247"/>
      <c r="GB46" s="247"/>
      <c r="GC46" s="247"/>
      <c r="GD46" s="247"/>
      <c r="GE46" s="247"/>
      <c r="GF46" s="247"/>
      <c r="GG46" s="247"/>
      <c r="GH46" s="247"/>
      <c r="GI46" s="247"/>
      <c r="GJ46" s="247"/>
      <c r="GK46" s="247"/>
      <c r="GL46" s="247"/>
      <c r="GM46" s="247"/>
      <c r="GN46" s="247"/>
      <c r="GO46" s="247"/>
      <c r="GP46" s="247"/>
      <c r="GQ46" s="247"/>
      <c r="GR46" s="247"/>
      <c r="GS46" s="247"/>
      <c r="GT46" s="247"/>
      <c r="GU46" s="247"/>
      <c r="GV46" s="247"/>
      <c r="GW46" s="247"/>
      <c r="GX46" s="247"/>
      <c r="GY46" s="247"/>
      <c r="GZ46" s="247"/>
      <c r="HA46" s="247"/>
      <c r="HB46" s="247"/>
      <c r="HC46" s="247"/>
      <c r="HD46" s="247"/>
      <c r="HE46" s="247"/>
      <c r="HF46" s="247"/>
      <c r="HG46" s="247"/>
      <c r="HH46" s="247"/>
      <c r="HI46" s="247"/>
      <c r="HJ46" s="247"/>
      <c r="HK46" s="247"/>
      <c r="HL46" s="247"/>
      <c r="HM46" s="247"/>
      <c r="HN46" s="247"/>
      <c r="HO46" s="247"/>
      <c r="HP46" s="247"/>
      <c r="HQ46" s="247"/>
      <c r="HR46" s="247"/>
      <c r="HS46" s="247"/>
      <c r="HT46" s="247"/>
      <c r="HU46" s="247"/>
      <c r="HV46" s="247"/>
      <c r="HW46" s="247"/>
      <c r="HX46" s="247"/>
      <c r="HY46" s="247"/>
      <c r="HZ46" s="247"/>
      <c r="IA46" s="247"/>
      <c r="IB46" s="247"/>
      <c r="IC46" s="247"/>
      <c r="ID46" s="247"/>
      <c r="IE46" s="247"/>
      <c r="IF46" s="247"/>
      <c r="IG46" s="247"/>
      <c r="IH46" s="247"/>
      <c r="II46" s="247"/>
      <c r="IJ46" s="247"/>
      <c r="IK46" s="247"/>
      <c r="IL46" s="247"/>
      <c r="IM46" s="247"/>
      <c r="IN46" s="247"/>
      <c r="IO46" s="247"/>
      <c r="IP46" s="247"/>
      <c r="IQ46" s="247"/>
      <c r="IR46" s="247"/>
      <c r="IS46" s="247"/>
      <c r="IT46" s="247"/>
      <c r="IU46" s="247"/>
    </row>
    <row r="47" s="32" customFormat="1" ht="24" customHeight="1" spans="1:255">
      <c r="A47" s="247"/>
      <c r="B47" s="281"/>
      <c r="C47" s="247"/>
      <c r="D47" s="282"/>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c r="CZ47" s="247"/>
      <c r="DA47" s="247"/>
      <c r="DB47" s="247"/>
      <c r="DC47" s="247"/>
      <c r="DD47" s="247"/>
      <c r="DE47" s="247"/>
      <c r="DF47" s="247"/>
      <c r="DG47" s="247"/>
      <c r="DH47" s="247"/>
      <c r="DI47" s="247"/>
      <c r="DJ47" s="247"/>
      <c r="DK47" s="247"/>
      <c r="DL47" s="247"/>
      <c r="DM47" s="247"/>
      <c r="DN47" s="247"/>
      <c r="DO47" s="247"/>
      <c r="DP47" s="247"/>
      <c r="DQ47" s="247"/>
      <c r="DR47" s="247"/>
      <c r="DS47" s="247"/>
      <c r="DT47" s="247"/>
      <c r="DU47" s="247"/>
      <c r="DV47" s="247"/>
      <c r="DW47" s="247"/>
      <c r="DX47" s="247"/>
      <c r="DY47" s="247"/>
      <c r="DZ47" s="247"/>
      <c r="EA47" s="247"/>
      <c r="EB47" s="247"/>
      <c r="EC47" s="247"/>
      <c r="ED47" s="247"/>
      <c r="EE47" s="247"/>
      <c r="EF47" s="247"/>
      <c r="EG47" s="247"/>
      <c r="EH47" s="247"/>
      <c r="EI47" s="247"/>
      <c r="EJ47" s="247"/>
      <c r="EK47" s="247"/>
      <c r="EL47" s="247"/>
      <c r="EM47" s="247"/>
      <c r="EN47" s="247"/>
      <c r="EO47" s="247"/>
      <c r="EP47" s="247"/>
      <c r="EQ47" s="247"/>
      <c r="ER47" s="247"/>
      <c r="ES47" s="247"/>
      <c r="ET47" s="247"/>
      <c r="EU47" s="247"/>
      <c r="EV47" s="247"/>
      <c r="EW47" s="247"/>
      <c r="EX47" s="247"/>
      <c r="EY47" s="247"/>
      <c r="EZ47" s="247"/>
      <c r="FA47" s="247"/>
      <c r="FB47" s="247"/>
      <c r="FC47" s="247"/>
      <c r="FD47" s="247"/>
      <c r="FE47" s="247"/>
      <c r="FF47" s="247"/>
      <c r="FG47" s="247"/>
      <c r="FH47" s="247"/>
      <c r="FI47" s="247"/>
      <c r="FJ47" s="247"/>
      <c r="FK47" s="247"/>
      <c r="FL47" s="247"/>
      <c r="FM47" s="247"/>
      <c r="FN47" s="247"/>
      <c r="FO47" s="247"/>
      <c r="FP47" s="247"/>
      <c r="FQ47" s="247"/>
      <c r="FR47" s="247"/>
      <c r="FS47" s="247"/>
      <c r="FT47" s="247"/>
      <c r="FU47" s="247"/>
      <c r="FV47" s="247"/>
      <c r="FW47" s="247"/>
      <c r="FX47" s="247"/>
      <c r="FY47" s="247"/>
      <c r="FZ47" s="247"/>
      <c r="GA47" s="247"/>
      <c r="GB47" s="247"/>
      <c r="GC47" s="247"/>
      <c r="GD47" s="247"/>
      <c r="GE47" s="247"/>
      <c r="GF47" s="247"/>
      <c r="GG47" s="247"/>
      <c r="GH47" s="247"/>
      <c r="GI47" s="247"/>
      <c r="GJ47" s="247"/>
      <c r="GK47" s="247"/>
      <c r="GL47" s="247"/>
      <c r="GM47" s="247"/>
      <c r="GN47" s="247"/>
      <c r="GO47" s="247"/>
      <c r="GP47" s="247"/>
      <c r="GQ47" s="247"/>
      <c r="GR47" s="247"/>
      <c r="GS47" s="247"/>
      <c r="GT47" s="247"/>
      <c r="GU47" s="247"/>
      <c r="GV47" s="247"/>
      <c r="GW47" s="247"/>
      <c r="GX47" s="247"/>
      <c r="GY47" s="247"/>
      <c r="GZ47" s="247"/>
      <c r="HA47" s="247"/>
      <c r="HB47" s="247"/>
      <c r="HC47" s="247"/>
      <c r="HD47" s="247"/>
      <c r="HE47" s="247"/>
      <c r="HF47" s="247"/>
      <c r="HG47" s="247"/>
      <c r="HH47" s="247"/>
      <c r="HI47" s="247"/>
      <c r="HJ47" s="247"/>
      <c r="HK47" s="247"/>
      <c r="HL47" s="247"/>
      <c r="HM47" s="247"/>
      <c r="HN47" s="247"/>
      <c r="HO47" s="247"/>
      <c r="HP47" s="247"/>
      <c r="HQ47" s="247"/>
      <c r="HR47" s="247"/>
      <c r="HS47" s="247"/>
      <c r="HT47" s="247"/>
      <c r="HU47" s="247"/>
      <c r="HV47" s="247"/>
      <c r="HW47" s="247"/>
      <c r="HX47" s="247"/>
      <c r="HY47" s="247"/>
      <c r="HZ47" s="247"/>
      <c r="IA47" s="247"/>
      <c r="IB47" s="247"/>
      <c r="IC47" s="247"/>
      <c r="ID47" s="247"/>
      <c r="IE47" s="247"/>
      <c r="IF47" s="247"/>
      <c r="IG47" s="247"/>
      <c r="IH47" s="247"/>
      <c r="II47" s="247"/>
      <c r="IJ47" s="247"/>
      <c r="IK47" s="247"/>
      <c r="IL47" s="247"/>
      <c r="IM47" s="247"/>
      <c r="IN47" s="247"/>
      <c r="IO47" s="247"/>
      <c r="IP47" s="247"/>
      <c r="IQ47" s="247"/>
      <c r="IR47" s="247"/>
      <c r="IS47" s="247"/>
      <c r="IT47" s="247"/>
      <c r="IU47" s="247"/>
    </row>
    <row r="48" s="32" customFormat="1" ht="24" customHeight="1" spans="1:255">
      <c r="A48" s="247"/>
      <c r="B48" s="281"/>
      <c r="C48" s="247"/>
      <c r="D48" s="282"/>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c r="DC48" s="247"/>
      <c r="DD48" s="247"/>
      <c r="DE48" s="247"/>
      <c r="DF48" s="247"/>
      <c r="DG48" s="247"/>
      <c r="DH48" s="247"/>
      <c r="DI48" s="247"/>
      <c r="DJ48" s="247"/>
      <c r="DK48" s="247"/>
      <c r="DL48" s="247"/>
      <c r="DM48" s="247"/>
      <c r="DN48" s="247"/>
      <c r="DO48" s="247"/>
      <c r="DP48" s="247"/>
      <c r="DQ48" s="247"/>
      <c r="DR48" s="247"/>
      <c r="DS48" s="247"/>
      <c r="DT48" s="247"/>
      <c r="DU48" s="247"/>
      <c r="DV48" s="247"/>
      <c r="DW48" s="247"/>
      <c r="DX48" s="247"/>
      <c r="DY48" s="247"/>
      <c r="DZ48" s="247"/>
      <c r="EA48" s="247"/>
      <c r="EB48" s="247"/>
      <c r="EC48" s="247"/>
      <c r="ED48" s="247"/>
      <c r="EE48" s="247"/>
      <c r="EF48" s="247"/>
      <c r="EG48" s="247"/>
      <c r="EH48" s="247"/>
      <c r="EI48" s="247"/>
      <c r="EJ48" s="247"/>
      <c r="EK48" s="247"/>
      <c r="EL48" s="247"/>
      <c r="EM48" s="247"/>
      <c r="EN48" s="247"/>
      <c r="EO48" s="247"/>
      <c r="EP48" s="247"/>
      <c r="EQ48" s="247"/>
      <c r="ER48" s="247"/>
      <c r="ES48" s="247"/>
      <c r="ET48" s="247"/>
      <c r="EU48" s="247"/>
      <c r="EV48" s="247"/>
      <c r="EW48" s="247"/>
      <c r="EX48" s="247"/>
      <c r="EY48" s="247"/>
      <c r="EZ48" s="247"/>
      <c r="FA48" s="247"/>
      <c r="FB48" s="247"/>
      <c r="FC48" s="247"/>
      <c r="FD48" s="247"/>
      <c r="FE48" s="247"/>
      <c r="FF48" s="247"/>
      <c r="FG48" s="247"/>
      <c r="FH48" s="247"/>
      <c r="FI48" s="247"/>
      <c r="FJ48" s="247"/>
      <c r="FK48" s="247"/>
      <c r="FL48" s="247"/>
      <c r="FM48" s="247"/>
      <c r="FN48" s="247"/>
      <c r="FO48" s="247"/>
      <c r="FP48" s="247"/>
      <c r="FQ48" s="247"/>
      <c r="FR48" s="247"/>
      <c r="FS48" s="247"/>
      <c r="FT48" s="247"/>
      <c r="FU48" s="247"/>
      <c r="FV48" s="247"/>
      <c r="FW48" s="247"/>
      <c r="FX48" s="247"/>
      <c r="FY48" s="247"/>
      <c r="FZ48" s="247"/>
      <c r="GA48" s="247"/>
      <c r="GB48" s="247"/>
      <c r="GC48" s="247"/>
      <c r="GD48" s="247"/>
      <c r="GE48" s="247"/>
      <c r="GF48" s="247"/>
      <c r="GG48" s="247"/>
      <c r="GH48" s="247"/>
      <c r="GI48" s="247"/>
      <c r="GJ48" s="247"/>
      <c r="GK48" s="247"/>
      <c r="GL48" s="247"/>
      <c r="GM48" s="247"/>
      <c r="GN48" s="247"/>
      <c r="GO48" s="247"/>
      <c r="GP48" s="247"/>
      <c r="GQ48" s="247"/>
      <c r="GR48" s="247"/>
      <c r="GS48" s="247"/>
      <c r="GT48" s="247"/>
      <c r="GU48" s="247"/>
      <c r="GV48" s="247"/>
      <c r="GW48" s="247"/>
      <c r="GX48" s="247"/>
      <c r="GY48" s="247"/>
      <c r="GZ48" s="247"/>
      <c r="HA48" s="247"/>
      <c r="HB48" s="247"/>
      <c r="HC48" s="247"/>
      <c r="HD48" s="247"/>
      <c r="HE48" s="247"/>
      <c r="HF48" s="247"/>
      <c r="HG48" s="247"/>
      <c r="HH48" s="247"/>
      <c r="HI48" s="247"/>
      <c r="HJ48" s="247"/>
      <c r="HK48" s="247"/>
      <c r="HL48" s="247"/>
      <c r="HM48" s="247"/>
      <c r="HN48" s="247"/>
      <c r="HO48" s="247"/>
      <c r="HP48" s="247"/>
      <c r="HQ48" s="247"/>
      <c r="HR48" s="247"/>
      <c r="HS48" s="247"/>
      <c r="HT48" s="247"/>
      <c r="HU48" s="247"/>
      <c r="HV48" s="247"/>
      <c r="HW48" s="247"/>
      <c r="HX48" s="247"/>
      <c r="HY48" s="247"/>
      <c r="HZ48" s="247"/>
      <c r="IA48" s="247"/>
      <c r="IB48" s="247"/>
      <c r="IC48" s="247"/>
      <c r="ID48" s="247"/>
      <c r="IE48" s="247"/>
      <c r="IF48" s="247"/>
      <c r="IG48" s="247"/>
      <c r="IH48" s="247"/>
      <c r="II48" s="247"/>
      <c r="IJ48" s="247"/>
      <c r="IK48" s="247"/>
      <c r="IL48" s="247"/>
      <c r="IM48" s="247"/>
      <c r="IN48" s="247"/>
      <c r="IO48" s="247"/>
      <c r="IP48" s="247"/>
      <c r="IQ48" s="247"/>
      <c r="IR48" s="247"/>
      <c r="IS48" s="247"/>
      <c r="IT48" s="247"/>
      <c r="IU48" s="247"/>
    </row>
    <row r="49" s="32" customFormat="1" ht="24" customHeight="1" spans="1:255">
      <c r="A49" s="247"/>
      <c r="B49" s="281"/>
      <c r="C49" s="247"/>
      <c r="D49" s="282"/>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c r="DC49" s="247"/>
      <c r="DD49" s="247"/>
      <c r="DE49" s="247"/>
      <c r="DF49" s="247"/>
      <c r="DG49" s="247"/>
      <c r="DH49" s="247"/>
      <c r="DI49" s="247"/>
      <c r="DJ49" s="247"/>
      <c r="DK49" s="247"/>
      <c r="DL49" s="247"/>
      <c r="DM49" s="247"/>
      <c r="DN49" s="247"/>
      <c r="DO49" s="247"/>
      <c r="DP49" s="247"/>
      <c r="DQ49" s="247"/>
      <c r="DR49" s="247"/>
      <c r="DS49" s="247"/>
      <c r="DT49" s="247"/>
      <c r="DU49" s="247"/>
      <c r="DV49" s="247"/>
      <c r="DW49" s="247"/>
      <c r="DX49" s="247"/>
      <c r="DY49" s="247"/>
      <c r="DZ49" s="247"/>
      <c r="EA49" s="247"/>
      <c r="EB49" s="247"/>
      <c r="EC49" s="247"/>
      <c r="ED49" s="247"/>
      <c r="EE49" s="247"/>
      <c r="EF49" s="247"/>
      <c r="EG49" s="247"/>
      <c r="EH49" s="247"/>
      <c r="EI49" s="247"/>
      <c r="EJ49" s="247"/>
      <c r="EK49" s="247"/>
      <c r="EL49" s="247"/>
      <c r="EM49" s="247"/>
      <c r="EN49" s="247"/>
      <c r="EO49" s="247"/>
      <c r="EP49" s="247"/>
      <c r="EQ49" s="247"/>
      <c r="ER49" s="247"/>
      <c r="ES49" s="247"/>
      <c r="ET49" s="247"/>
      <c r="EU49" s="247"/>
      <c r="EV49" s="247"/>
      <c r="EW49" s="247"/>
      <c r="EX49" s="247"/>
      <c r="EY49" s="247"/>
      <c r="EZ49" s="247"/>
      <c r="FA49" s="247"/>
      <c r="FB49" s="247"/>
      <c r="FC49" s="247"/>
      <c r="FD49" s="247"/>
      <c r="FE49" s="247"/>
      <c r="FF49" s="247"/>
      <c r="FG49" s="247"/>
      <c r="FH49" s="247"/>
      <c r="FI49" s="247"/>
      <c r="FJ49" s="247"/>
      <c r="FK49" s="247"/>
      <c r="FL49" s="247"/>
      <c r="FM49" s="247"/>
      <c r="FN49" s="247"/>
      <c r="FO49" s="247"/>
      <c r="FP49" s="247"/>
      <c r="FQ49" s="247"/>
      <c r="FR49" s="247"/>
      <c r="FS49" s="247"/>
      <c r="FT49" s="247"/>
      <c r="FU49" s="247"/>
      <c r="FV49" s="247"/>
      <c r="FW49" s="247"/>
      <c r="FX49" s="247"/>
      <c r="FY49" s="247"/>
      <c r="FZ49" s="247"/>
      <c r="GA49" s="247"/>
      <c r="GB49" s="247"/>
      <c r="GC49" s="247"/>
      <c r="GD49" s="247"/>
      <c r="GE49" s="247"/>
      <c r="GF49" s="247"/>
      <c r="GG49" s="247"/>
      <c r="GH49" s="247"/>
      <c r="GI49" s="247"/>
      <c r="GJ49" s="247"/>
      <c r="GK49" s="247"/>
      <c r="GL49" s="247"/>
      <c r="GM49" s="247"/>
      <c r="GN49" s="247"/>
      <c r="GO49" s="247"/>
      <c r="GP49" s="247"/>
      <c r="GQ49" s="247"/>
      <c r="GR49" s="247"/>
      <c r="GS49" s="247"/>
      <c r="GT49" s="247"/>
      <c r="GU49" s="247"/>
      <c r="GV49" s="247"/>
      <c r="GW49" s="247"/>
      <c r="GX49" s="247"/>
      <c r="GY49" s="247"/>
      <c r="GZ49" s="247"/>
      <c r="HA49" s="247"/>
      <c r="HB49" s="247"/>
      <c r="HC49" s="247"/>
      <c r="HD49" s="247"/>
      <c r="HE49" s="247"/>
      <c r="HF49" s="247"/>
      <c r="HG49" s="247"/>
      <c r="HH49" s="247"/>
      <c r="HI49" s="247"/>
      <c r="HJ49" s="247"/>
      <c r="HK49" s="247"/>
      <c r="HL49" s="247"/>
      <c r="HM49" s="247"/>
      <c r="HN49" s="247"/>
      <c r="HO49" s="247"/>
      <c r="HP49" s="247"/>
      <c r="HQ49" s="247"/>
      <c r="HR49" s="247"/>
      <c r="HS49" s="247"/>
      <c r="HT49" s="247"/>
      <c r="HU49" s="247"/>
      <c r="HV49" s="247"/>
      <c r="HW49" s="247"/>
      <c r="HX49" s="247"/>
      <c r="HY49" s="247"/>
      <c r="HZ49" s="247"/>
      <c r="IA49" s="247"/>
      <c r="IB49" s="247"/>
      <c r="IC49" s="247"/>
      <c r="ID49" s="247"/>
      <c r="IE49" s="247"/>
      <c r="IF49" s="247"/>
      <c r="IG49" s="247"/>
      <c r="IH49" s="247"/>
      <c r="II49" s="247"/>
      <c r="IJ49" s="247"/>
      <c r="IK49" s="247"/>
      <c r="IL49" s="247"/>
      <c r="IM49" s="247"/>
      <c r="IN49" s="247"/>
      <c r="IO49" s="247"/>
      <c r="IP49" s="247"/>
      <c r="IQ49" s="247"/>
      <c r="IR49" s="247"/>
      <c r="IS49" s="247"/>
      <c r="IT49" s="247"/>
      <c r="IU49" s="247"/>
    </row>
    <row r="50" s="32" customFormat="1" ht="24" customHeight="1" spans="1:255">
      <c r="A50" s="247"/>
      <c r="B50" s="281"/>
      <c r="C50" s="247"/>
      <c r="D50" s="282"/>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c r="CZ50" s="247"/>
      <c r="DA50" s="247"/>
      <c r="DB50" s="247"/>
      <c r="DC50" s="247"/>
      <c r="DD50" s="247"/>
      <c r="DE50" s="247"/>
      <c r="DF50" s="247"/>
      <c r="DG50" s="247"/>
      <c r="DH50" s="247"/>
      <c r="DI50" s="247"/>
      <c r="DJ50" s="247"/>
      <c r="DK50" s="247"/>
      <c r="DL50" s="247"/>
      <c r="DM50" s="247"/>
      <c r="DN50" s="247"/>
      <c r="DO50" s="247"/>
      <c r="DP50" s="247"/>
      <c r="DQ50" s="247"/>
      <c r="DR50" s="247"/>
      <c r="DS50" s="247"/>
      <c r="DT50" s="247"/>
      <c r="DU50" s="247"/>
      <c r="DV50" s="247"/>
      <c r="DW50" s="247"/>
      <c r="DX50" s="247"/>
      <c r="DY50" s="247"/>
      <c r="DZ50" s="247"/>
      <c r="EA50" s="247"/>
      <c r="EB50" s="247"/>
      <c r="EC50" s="247"/>
      <c r="ED50" s="247"/>
      <c r="EE50" s="247"/>
      <c r="EF50" s="247"/>
      <c r="EG50" s="247"/>
      <c r="EH50" s="247"/>
      <c r="EI50" s="247"/>
      <c r="EJ50" s="247"/>
      <c r="EK50" s="247"/>
      <c r="EL50" s="247"/>
      <c r="EM50" s="247"/>
      <c r="EN50" s="247"/>
      <c r="EO50" s="247"/>
      <c r="EP50" s="247"/>
      <c r="EQ50" s="247"/>
      <c r="ER50" s="247"/>
      <c r="ES50" s="247"/>
      <c r="ET50" s="247"/>
      <c r="EU50" s="247"/>
      <c r="EV50" s="247"/>
      <c r="EW50" s="247"/>
      <c r="EX50" s="247"/>
      <c r="EY50" s="247"/>
      <c r="EZ50" s="247"/>
      <c r="FA50" s="247"/>
      <c r="FB50" s="247"/>
      <c r="FC50" s="247"/>
      <c r="FD50" s="247"/>
      <c r="FE50" s="247"/>
      <c r="FF50" s="247"/>
      <c r="FG50" s="247"/>
      <c r="FH50" s="247"/>
      <c r="FI50" s="247"/>
      <c r="FJ50" s="247"/>
      <c r="FK50" s="247"/>
      <c r="FL50" s="247"/>
      <c r="FM50" s="247"/>
      <c r="FN50" s="247"/>
      <c r="FO50" s="247"/>
      <c r="FP50" s="247"/>
      <c r="FQ50" s="247"/>
      <c r="FR50" s="247"/>
      <c r="FS50" s="247"/>
      <c r="FT50" s="247"/>
      <c r="FU50" s="247"/>
      <c r="FV50" s="247"/>
      <c r="FW50" s="247"/>
      <c r="FX50" s="247"/>
      <c r="FY50" s="247"/>
      <c r="FZ50" s="247"/>
      <c r="GA50" s="247"/>
      <c r="GB50" s="247"/>
      <c r="GC50" s="247"/>
      <c r="GD50" s="247"/>
      <c r="GE50" s="247"/>
      <c r="GF50" s="247"/>
      <c r="GG50" s="247"/>
      <c r="GH50" s="247"/>
      <c r="GI50" s="247"/>
      <c r="GJ50" s="247"/>
      <c r="GK50" s="247"/>
      <c r="GL50" s="247"/>
      <c r="GM50" s="247"/>
      <c r="GN50" s="247"/>
      <c r="GO50" s="247"/>
      <c r="GP50" s="247"/>
      <c r="GQ50" s="247"/>
      <c r="GR50" s="247"/>
      <c r="GS50" s="247"/>
      <c r="GT50" s="247"/>
      <c r="GU50" s="247"/>
      <c r="GV50" s="247"/>
      <c r="GW50" s="247"/>
      <c r="GX50" s="247"/>
      <c r="GY50" s="247"/>
      <c r="GZ50" s="247"/>
      <c r="HA50" s="247"/>
      <c r="HB50" s="247"/>
      <c r="HC50" s="247"/>
      <c r="HD50" s="247"/>
      <c r="HE50" s="247"/>
      <c r="HF50" s="247"/>
      <c r="HG50" s="247"/>
      <c r="HH50" s="247"/>
      <c r="HI50" s="247"/>
      <c r="HJ50" s="247"/>
      <c r="HK50" s="247"/>
      <c r="HL50" s="247"/>
      <c r="HM50" s="247"/>
      <c r="HN50" s="247"/>
      <c r="HO50" s="247"/>
      <c r="HP50" s="247"/>
      <c r="HQ50" s="247"/>
      <c r="HR50" s="247"/>
      <c r="HS50" s="247"/>
      <c r="HT50" s="247"/>
      <c r="HU50" s="247"/>
      <c r="HV50" s="247"/>
      <c r="HW50" s="247"/>
      <c r="HX50" s="247"/>
      <c r="HY50" s="247"/>
      <c r="HZ50" s="247"/>
      <c r="IA50" s="247"/>
      <c r="IB50" s="247"/>
      <c r="IC50" s="247"/>
      <c r="ID50" s="247"/>
      <c r="IE50" s="247"/>
      <c r="IF50" s="247"/>
      <c r="IG50" s="247"/>
      <c r="IH50" s="247"/>
      <c r="II50" s="247"/>
      <c r="IJ50" s="247"/>
      <c r="IK50" s="247"/>
      <c r="IL50" s="247"/>
      <c r="IM50" s="247"/>
      <c r="IN50" s="247"/>
      <c r="IO50" s="247"/>
      <c r="IP50" s="247"/>
      <c r="IQ50" s="247"/>
      <c r="IR50" s="247"/>
      <c r="IS50" s="247"/>
      <c r="IT50" s="247"/>
      <c r="IU50" s="247"/>
    </row>
    <row r="51" s="32" customFormat="1" ht="24" customHeight="1" spans="1:255">
      <c r="A51" s="247"/>
      <c r="B51" s="281"/>
      <c r="C51" s="247"/>
      <c r="D51" s="282"/>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c r="CZ51" s="247"/>
      <c r="DA51" s="247"/>
      <c r="DB51" s="247"/>
      <c r="DC51" s="247"/>
      <c r="DD51" s="247"/>
      <c r="DE51" s="247"/>
      <c r="DF51" s="247"/>
      <c r="DG51" s="247"/>
      <c r="DH51" s="247"/>
      <c r="DI51" s="247"/>
      <c r="DJ51" s="247"/>
      <c r="DK51" s="247"/>
      <c r="DL51" s="247"/>
      <c r="DM51" s="247"/>
      <c r="DN51" s="247"/>
      <c r="DO51" s="247"/>
      <c r="DP51" s="247"/>
      <c r="DQ51" s="247"/>
      <c r="DR51" s="247"/>
      <c r="DS51" s="247"/>
      <c r="DT51" s="247"/>
      <c r="DU51" s="247"/>
      <c r="DV51" s="247"/>
      <c r="DW51" s="247"/>
      <c r="DX51" s="247"/>
      <c r="DY51" s="247"/>
      <c r="DZ51" s="247"/>
      <c r="EA51" s="247"/>
      <c r="EB51" s="247"/>
      <c r="EC51" s="247"/>
      <c r="ED51" s="247"/>
      <c r="EE51" s="247"/>
      <c r="EF51" s="247"/>
      <c r="EG51" s="247"/>
      <c r="EH51" s="247"/>
      <c r="EI51" s="247"/>
      <c r="EJ51" s="247"/>
      <c r="EK51" s="247"/>
      <c r="EL51" s="247"/>
      <c r="EM51" s="247"/>
      <c r="EN51" s="247"/>
      <c r="EO51" s="247"/>
      <c r="EP51" s="247"/>
      <c r="EQ51" s="247"/>
      <c r="ER51" s="247"/>
      <c r="ES51" s="247"/>
      <c r="ET51" s="247"/>
      <c r="EU51" s="247"/>
      <c r="EV51" s="247"/>
      <c r="EW51" s="247"/>
      <c r="EX51" s="247"/>
      <c r="EY51" s="247"/>
      <c r="EZ51" s="247"/>
      <c r="FA51" s="247"/>
      <c r="FB51" s="247"/>
      <c r="FC51" s="247"/>
      <c r="FD51" s="247"/>
      <c r="FE51" s="247"/>
      <c r="FF51" s="247"/>
      <c r="FG51" s="247"/>
      <c r="FH51" s="247"/>
      <c r="FI51" s="247"/>
      <c r="FJ51" s="247"/>
      <c r="FK51" s="247"/>
      <c r="FL51" s="247"/>
      <c r="FM51" s="247"/>
      <c r="FN51" s="247"/>
      <c r="FO51" s="247"/>
      <c r="FP51" s="247"/>
      <c r="FQ51" s="247"/>
      <c r="FR51" s="247"/>
      <c r="FS51" s="247"/>
      <c r="FT51" s="247"/>
      <c r="FU51" s="247"/>
      <c r="FV51" s="247"/>
      <c r="FW51" s="247"/>
      <c r="FX51" s="247"/>
      <c r="FY51" s="247"/>
      <c r="FZ51" s="247"/>
      <c r="GA51" s="247"/>
      <c r="GB51" s="247"/>
      <c r="GC51" s="247"/>
      <c r="GD51" s="247"/>
      <c r="GE51" s="247"/>
      <c r="GF51" s="247"/>
      <c r="GG51" s="247"/>
      <c r="GH51" s="247"/>
      <c r="GI51" s="247"/>
      <c r="GJ51" s="247"/>
      <c r="GK51" s="247"/>
      <c r="GL51" s="247"/>
      <c r="GM51" s="247"/>
      <c r="GN51" s="247"/>
      <c r="GO51" s="247"/>
      <c r="GP51" s="247"/>
      <c r="GQ51" s="247"/>
      <c r="GR51" s="247"/>
      <c r="GS51" s="247"/>
      <c r="GT51" s="247"/>
      <c r="GU51" s="247"/>
      <c r="GV51" s="247"/>
      <c r="GW51" s="247"/>
      <c r="GX51" s="247"/>
      <c r="GY51" s="247"/>
      <c r="GZ51" s="247"/>
      <c r="HA51" s="247"/>
      <c r="HB51" s="247"/>
      <c r="HC51" s="247"/>
      <c r="HD51" s="247"/>
      <c r="HE51" s="247"/>
      <c r="HF51" s="247"/>
      <c r="HG51" s="247"/>
      <c r="HH51" s="247"/>
      <c r="HI51" s="247"/>
      <c r="HJ51" s="247"/>
      <c r="HK51" s="247"/>
      <c r="HL51" s="247"/>
      <c r="HM51" s="247"/>
      <c r="HN51" s="247"/>
      <c r="HO51" s="247"/>
      <c r="HP51" s="247"/>
      <c r="HQ51" s="247"/>
      <c r="HR51" s="247"/>
      <c r="HS51" s="247"/>
      <c r="HT51" s="247"/>
      <c r="HU51" s="247"/>
      <c r="HV51" s="247"/>
      <c r="HW51" s="247"/>
      <c r="HX51" s="247"/>
      <c r="HY51" s="247"/>
      <c r="HZ51" s="247"/>
      <c r="IA51" s="247"/>
      <c r="IB51" s="247"/>
      <c r="IC51" s="247"/>
      <c r="ID51" s="247"/>
      <c r="IE51" s="247"/>
      <c r="IF51" s="247"/>
      <c r="IG51" s="247"/>
      <c r="IH51" s="247"/>
      <c r="II51" s="247"/>
      <c r="IJ51" s="247"/>
      <c r="IK51" s="247"/>
      <c r="IL51" s="247"/>
      <c r="IM51" s="247"/>
      <c r="IN51" s="247"/>
      <c r="IO51" s="247"/>
      <c r="IP51" s="247"/>
      <c r="IQ51" s="247"/>
      <c r="IR51" s="247"/>
      <c r="IS51" s="247"/>
      <c r="IT51" s="247"/>
      <c r="IU51" s="247"/>
    </row>
    <row r="52" s="32" customFormat="1" ht="24" customHeight="1" spans="1:255">
      <c r="A52" s="247"/>
      <c r="B52" s="281"/>
      <c r="C52" s="247"/>
      <c r="D52" s="282"/>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c r="CZ52" s="247"/>
      <c r="DA52" s="247"/>
      <c r="DB52" s="247"/>
      <c r="DC52" s="247"/>
      <c r="DD52" s="247"/>
      <c r="DE52" s="247"/>
      <c r="DF52" s="247"/>
      <c r="DG52" s="247"/>
      <c r="DH52" s="247"/>
      <c r="DI52" s="247"/>
      <c r="DJ52" s="247"/>
      <c r="DK52" s="247"/>
      <c r="DL52" s="247"/>
      <c r="DM52" s="247"/>
      <c r="DN52" s="247"/>
      <c r="DO52" s="247"/>
      <c r="DP52" s="247"/>
      <c r="DQ52" s="247"/>
      <c r="DR52" s="247"/>
      <c r="DS52" s="247"/>
      <c r="DT52" s="247"/>
      <c r="DU52" s="247"/>
      <c r="DV52" s="247"/>
      <c r="DW52" s="247"/>
      <c r="DX52" s="247"/>
      <c r="DY52" s="247"/>
      <c r="DZ52" s="247"/>
      <c r="EA52" s="247"/>
      <c r="EB52" s="247"/>
      <c r="EC52" s="247"/>
      <c r="ED52" s="247"/>
      <c r="EE52" s="247"/>
      <c r="EF52" s="247"/>
      <c r="EG52" s="247"/>
      <c r="EH52" s="247"/>
      <c r="EI52" s="247"/>
      <c r="EJ52" s="247"/>
      <c r="EK52" s="247"/>
      <c r="EL52" s="247"/>
      <c r="EM52" s="247"/>
      <c r="EN52" s="247"/>
      <c r="EO52" s="247"/>
      <c r="EP52" s="247"/>
      <c r="EQ52" s="247"/>
      <c r="ER52" s="247"/>
      <c r="ES52" s="247"/>
      <c r="ET52" s="247"/>
      <c r="EU52" s="247"/>
      <c r="EV52" s="247"/>
      <c r="EW52" s="247"/>
      <c r="EX52" s="247"/>
      <c r="EY52" s="247"/>
      <c r="EZ52" s="247"/>
      <c r="FA52" s="247"/>
      <c r="FB52" s="247"/>
      <c r="FC52" s="247"/>
      <c r="FD52" s="247"/>
      <c r="FE52" s="247"/>
      <c r="FF52" s="247"/>
      <c r="FG52" s="247"/>
      <c r="FH52" s="247"/>
      <c r="FI52" s="247"/>
      <c r="FJ52" s="247"/>
      <c r="FK52" s="247"/>
      <c r="FL52" s="247"/>
      <c r="FM52" s="247"/>
      <c r="FN52" s="247"/>
      <c r="FO52" s="247"/>
      <c r="FP52" s="247"/>
      <c r="FQ52" s="247"/>
      <c r="FR52" s="247"/>
      <c r="FS52" s="247"/>
      <c r="FT52" s="247"/>
      <c r="FU52" s="247"/>
      <c r="FV52" s="247"/>
      <c r="FW52" s="247"/>
      <c r="FX52" s="247"/>
      <c r="FY52" s="247"/>
      <c r="FZ52" s="247"/>
      <c r="GA52" s="247"/>
      <c r="GB52" s="247"/>
      <c r="GC52" s="247"/>
      <c r="GD52" s="247"/>
      <c r="GE52" s="247"/>
      <c r="GF52" s="247"/>
      <c r="GG52" s="247"/>
      <c r="GH52" s="247"/>
      <c r="GI52" s="247"/>
      <c r="GJ52" s="247"/>
      <c r="GK52" s="247"/>
      <c r="GL52" s="247"/>
      <c r="GM52" s="247"/>
      <c r="GN52" s="247"/>
      <c r="GO52" s="247"/>
      <c r="GP52" s="247"/>
      <c r="GQ52" s="247"/>
      <c r="GR52" s="247"/>
      <c r="GS52" s="247"/>
      <c r="GT52" s="247"/>
      <c r="GU52" s="247"/>
      <c r="GV52" s="247"/>
      <c r="GW52" s="247"/>
      <c r="GX52" s="247"/>
      <c r="GY52" s="247"/>
      <c r="GZ52" s="247"/>
      <c r="HA52" s="247"/>
      <c r="HB52" s="247"/>
      <c r="HC52" s="247"/>
      <c r="HD52" s="247"/>
      <c r="HE52" s="247"/>
      <c r="HF52" s="247"/>
      <c r="HG52" s="247"/>
      <c r="HH52" s="247"/>
      <c r="HI52" s="247"/>
      <c r="HJ52" s="247"/>
      <c r="HK52" s="247"/>
      <c r="HL52" s="247"/>
      <c r="HM52" s="247"/>
      <c r="HN52" s="247"/>
      <c r="HO52" s="247"/>
      <c r="HP52" s="247"/>
      <c r="HQ52" s="247"/>
      <c r="HR52" s="247"/>
      <c r="HS52" s="247"/>
      <c r="HT52" s="247"/>
      <c r="HU52" s="247"/>
      <c r="HV52" s="247"/>
      <c r="HW52" s="247"/>
      <c r="HX52" s="247"/>
      <c r="HY52" s="247"/>
      <c r="HZ52" s="247"/>
      <c r="IA52" s="247"/>
      <c r="IB52" s="247"/>
      <c r="IC52" s="247"/>
      <c r="ID52" s="247"/>
      <c r="IE52" s="247"/>
      <c r="IF52" s="247"/>
      <c r="IG52" s="247"/>
      <c r="IH52" s="247"/>
      <c r="II52" s="247"/>
      <c r="IJ52" s="247"/>
      <c r="IK52" s="247"/>
      <c r="IL52" s="247"/>
      <c r="IM52" s="247"/>
      <c r="IN52" s="247"/>
      <c r="IO52" s="247"/>
      <c r="IP52" s="247"/>
      <c r="IQ52" s="247"/>
      <c r="IR52" s="247"/>
      <c r="IS52" s="247"/>
      <c r="IT52" s="247"/>
      <c r="IU52" s="247"/>
    </row>
    <row r="53" s="32" customFormat="1" ht="24" customHeight="1" spans="1:255">
      <c r="A53" s="247"/>
      <c r="B53" s="281"/>
      <c r="C53" s="247"/>
      <c r="D53" s="282"/>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c r="CL53" s="247"/>
      <c r="CM53" s="247"/>
      <c r="CN53" s="247"/>
      <c r="CO53" s="247"/>
      <c r="CP53" s="247"/>
      <c r="CQ53" s="247"/>
      <c r="CR53" s="247"/>
      <c r="CS53" s="247"/>
      <c r="CT53" s="247"/>
      <c r="CU53" s="247"/>
      <c r="CV53" s="247"/>
      <c r="CW53" s="247"/>
      <c r="CX53" s="247"/>
      <c r="CY53" s="247"/>
      <c r="CZ53" s="247"/>
      <c r="DA53" s="247"/>
      <c r="DB53" s="247"/>
      <c r="DC53" s="247"/>
      <c r="DD53" s="247"/>
      <c r="DE53" s="247"/>
      <c r="DF53" s="247"/>
      <c r="DG53" s="247"/>
      <c r="DH53" s="247"/>
      <c r="DI53" s="247"/>
      <c r="DJ53" s="247"/>
      <c r="DK53" s="247"/>
      <c r="DL53" s="247"/>
      <c r="DM53" s="247"/>
      <c r="DN53" s="247"/>
      <c r="DO53" s="247"/>
      <c r="DP53" s="247"/>
      <c r="DQ53" s="247"/>
      <c r="DR53" s="247"/>
      <c r="DS53" s="247"/>
      <c r="DT53" s="247"/>
      <c r="DU53" s="247"/>
      <c r="DV53" s="247"/>
      <c r="DW53" s="247"/>
      <c r="DX53" s="247"/>
      <c r="DY53" s="247"/>
      <c r="DZ53" s="247"/>
      <c r="EA53" s="247"/>
      <c r="EB53" s="247"/>
      <c r="EC53" s="247"/>
      <c r="ED53" s="247"/>
      <c r="EE53" s="247"/>
      <c r="EF53" s="247"/>
      <c r="EG53" s="247"/>
      <c r="EH53" s="247"/>
      <c r="EI53" s="247"/>
      <c r="EJ53" s="247"/>
      <c r="EK53" s="247"/>
      <c r="EL53" s="247"/>
      <c r="EM53" s="247"/>
      <c r="EN53" s="247"/>
      <c r="EO53" s="247"/>
      <c r="EP53" s="247"/>
      <c r="EQ53" s="247"/>
      <c r="ER53" s="247"/>
      <c r="ES53" s="247"/>
      <c r="ET53" s="247"/>
      <c r="EU53" s="247"/>
      <c r="EV53" s="247"/>
      <c r="EW53" s="247"/>
      <c r="EX53" s="247"/>
      <c r="EY53" s="247"/>
      <c r="EZ53" s="247"/>
      <c r="FA53" s="247"/>
      <c r="FB53" s="247"/>
      <c r="FC53" s="247"/>
      <c r="FD53" s="247"/>
      <c r="FE53" s="247"/>
      <c r="FF53" s="247"/>
      <c r="FG53" s="247"/>
      <c r="FH53" s="247"/>
      <c r="FI53" s="247"/>
      <c r="FJ53" s="247"/>
      <c r="FK53" s="247"/>
      <c r="FL53" s="247"/>
      <c r="FM53" s="247"/>
      <c r="FN53" s="247"/>
      <c r="FO53" s="247"/>
      <c r="FP53" s="247"/>
      <c r="FQ53" s="247"/>
      <c r="FR53" s="247"/>
      <c r="FS53" s="247"/>
      <c r="FT53" s="247"/>
      <c r="FU53" s="247"/>
      <c r="FV53" s="247"/>
      <c r="FW53" s="247"/>
      <c r="FX53" s="247"/>
      <c r="FY53" s="247"/>
      <c r="FZ53" s="247"/>
      <c r="GA53" s="247"/>
      <c r="GB53" s="247"/>
      <c r="GC53" s="247"/>
      <c r="GD53" s="247"/>
      <c r="GE53" s="247"/>
      <c r="GF53" s="247"/>
      <c r="GG53" s="247"/>
      <c r="GH53" s="247"/>
      <c r="GI53" s="247"/>
      <c r="GJ53" s="247"/>
      <c r="GK53" s="247"/>
      <c r="GL53" s="247"/>
      <c r="GM53" s="247"/>
      <c r="GN53" s="247"/>
      <c r="GO53" s="247"/>
      <c r="GP53" s="247"/>
      <c r="GQ53" s="247"/>
      <c r="GR53" s="247"/>
      <c r="GS53" s="247"/>
      <c r="GT53" s="247"/>
      <c r="GU53" s="247"/>
      <c r="GV53" s="247"/>
      <c r="GW53" s="247"/>
      <c r="GX53" s="247"/>
      <c r="GY53" s="247"/>
      <c r="GZ53" s="247"/>
      <c r="HA53" s="247"/>
      <c r="HB53" s="247"/>
      <c r="HC53" s="247"/>
      <c r="HD53" s="247"/>
      <c r="HE53" s="247"/>
      <c r="HF53" s="247"/>
      <c r="HG53" s="247"/>
      <c r="HH53" s="247"/>
      <c r="HI53" s="247"/>
      <c r="HJ53" s="247"/>
      <c r="HK53" s="247"/>
      <c r="HL53" s="247"/>
      <c r="HM53" s="247"/>
      <c r="HN53" s="247"/>
      <c r="HO53" s="247"/>
      <c r="HP53" s="247"/>
      <c r="HQ53" s="247"/>
      <c r="HR53" s="247"/>
      <c r="HS53" s="247"/>
      <c r="HT53" s="247"/>
      <c r="HU53" s="247"/>
      <c r="HV53" s="247"/>
      <c r="HW53" s="247"/>
      <c r="HX53" s="247"/>
      <c r="HY53" s="247"/>
      <c r="HZ53" s="247"/>
      <c r="IA53" s="247"/>
      <c r="IB53" s="247"/>
      <c r="IC53" s="247"/>
      <c r="ID53" s="247"/>
      <c r="IE53" s="247"/>
      <c r="IF53" s="247"/>
      <c r="IG53" s="247"/>
      <c r="IH53" s="247"/>
      <c r="II53" s="247"/>
      <c r="IJ53" s="247"/>
      <c r="IK53" s="247"/>
      <c r="IL53" s="247"/>
      <c r="IM53" s="247"/>
      <c r="IN53" s="247"/>
      <c r="IO53" s="247"/>
      <c r="IP53" s="247"/>
      <c r="IQ53" s="247"/>
      <c r="IR53" s="247"/>
      <c r="IS53" s="247"/>
      <c r="IT53" s="247"/>
      <c r="IU53" s="247"/>
    </row>
    <row r="54" s="32" customFormat="1" ht="24" customHeight="1" spans="1:255">
      <c r="A54" s="247"/>
      <c r="B54" s="281"/>
      <c r="C54" s="247"/>
      <c r="D54" s="282"/>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c r="CU54" s="247"/>
      <c r="CV54" s="247"/>
      <c r="CW54" s="247"/>
      <c r="CX54" s="247"/>
      <c r="CY54" s="247"/>
      <c r="CZ54" s="247"/>
      <c r="DA54" s="247"/>
      <c r="DB54" s="247"/>
      <c r="DC54" s="247"/>
      <c r="DD54" s="247"/>
      <c r="DE54" s="247"/>
      <c r="DF54" s="247"/>
      <c r="DG54" s="247"/>
      <c r="DH54" s="247"/>
      <c r="DI54" s="247"/>
      <c r="DJ54" s="247"/>
      <c r="DK54" s="247"/>
      <c r="DL54" s="247"/>
      <c r="DM54" s="247"/>
      <c r="DN54" s="247"/>
      <c r="DO54" s="247"/>
      <c r="DP54" s="247"/>
      <c r="DQ54" s="247"/>
      <c r="DR54" s="247"/>
      <c r="DS54" s="247"/>
      <c r="DT54" s="247"/>
      <c r="DU54" s="247"/>
      <c r="DV54" s="247"/>
      <c r="DW54" s="247"/>
      <c r="DX54" s="247"/>
      <c r="DY54" s="247"/>
      <c r="DZ54" s="247"/>
      <c r="EA54" s="247"/>
      <c r="EB54" s="247"/>
      <c r="EC54" s="247"/>
      <c r="ED54" s="247"/>
      <c r="EE54" s="247"/>
      <c r="EF54" s="247"/>
      <c r="EG54" s="247"/>
      <c r="EH54" s="247"/>
      <c r="EI54" s="247"/>
      <c r="EJ54" s="247"/>
      <c r="EK54" s="247"/>
      <c r="EL54" s="247"/>
      <c r="EM54" s="247"/>
      <c r="EN54" s="247"/>
      <c r="EO54" s="247"/>
      <c r="EP54" s="247"/>
      <c r="EQ54" s="247"/>
      <c r="ER54" s="247"/>
      <c r="ES54" s="247"/>
      <c r="ET54" s="247"/>
      <c r="EU54" s="247"/>
      <c r="EV54" s="247"/>
      <c r="EW54" s="247"/>
      <c r="EX54" s="247"/>
      <c r="EY54" s="247"/>
      <c r="EZ54" s="247"/>
      <c r="FA54" s="247"/>
      <c r="FB54" s="247"/>
      <c r="FC54" s="247"/>
      <c r="FD54" s="247"/>
      <c r="FE54" s="247"/>
      <c r="FF54" s="247"/>
      <c r="FG54" s="247"/>
      <c r="FH54" s="247"/>
      <c r="FI54" s="247"/>
      <c r="FJ54" s="247"/>
      <c r="FK54" s="247"/>
      <c r="FL54" s="247"/>
      <c r="FM54" s="247"/>
      <c r="FN54" s="247"/>
      <c r="FO54" s="247"/>
      <c r="FP54" s="247"/>
      <c r="FQ54" s="247"/>
      <c r="FR54" s="247"/>
      <c r="FS54" s="247"/>
      <c r="FT54" s="247"/>
      <c r="FU54" s="247"/>
      <c r="FV54" s="247"/>
      <c r="FW54" s="247"/>
      <c r="FX54" s="247"/>
      <c r="FY54" s="247"/>
      <c r="FZ54" s="247"/>
      <c r="GA54" s="247"/>
      <c r="GB54" s="247"/>
      <c r="GC54" s="247"/>
      <c r="GD54" s="247"/>
      <c r="GE54" s="247"/>
      <c r="GF54" s="247"/>
      <c r="GG54" s="247"/>
      <c r="GH54" s="247"/>
      <c r="GI54" s="247"/>
      <c r="GJ54" s="247"/>
      <c r="GK54" s="247"/>
      <c r="GL54" s="247"/>
      <c r="GM54" s="247"/>
      <c r="GN54" s="247"/>
      <c r="GO54" s="247"/>
      <c r="GP54" s="247"/>
      <c r="GQ54" s="247"/>
      <c r="GR54" s="247"/>
      <c r="GS54" s="247"/>
      <c r="GT54" s="247"/>
      <c r="GU54" s="247"/>
      <c r="GV54" s="247"/>
      <c r="GW54" s="247"/>
      <c r="GX54" s="247"/>
      <c r="GY54" s="247"/>
      <c r="GZ54" s="247"/>
      <c r="HA54" s="247"/>
      <c r="HB54" s="247"/>
      <c r="HC54" s="247"/>
      <c r="HD54" s="247"/>
      <c r="HE54" s="247"/>
      <c r="HF54" s="247"/>
      <c r="HG54" s="247"/>
      <c r="HH54" s="247"/>
      <c r="HI54" s="247"/>
      <c r="HJ54" s="247"/>
      <c r="HK54" s="247"/>
      <c r="HL54" s="247"/>
      <c r="HM54" s="247"/>
      <c r="HN54" s="247"/>
      <c r="HO54" s="247"/>
      <c r="HP54" s="247"/>
      <c r="HQ54" s="247"/>
      <c r="HR54" s="247"/>
      <c r="HS54" s="247"/>
      <c r="HT54" s="247"/>
      <c r="HU54" s="247"/>
      <c r="HV54" s="247"/>
      <c r="HW54" s="247"/>
      <c r="HX54" s="247"/>
      <c r="HY54" s="247"/>
      <c r="HZ54" s="247"/>
      <c r="IA54" s="247"/>
      <c r="IB54" s="247"/>
      <c r="IC54" s="247"/>
      <c r="ID54" s="247"/>
      <c r="IE54" s="247"/>
      <c r="IF54" s="247"/>
      <c r="IG54" s="247"/>
      <c r="IH54" s="247"/>
      <c r="II54" s="247"/>
      <c r="IJ54" s="247"/>
      <c r="IK54" s="247"/>
      <c r="IL54" s="247"/>
      <c r="IM54" s="247"/>
      <c r="IN54" s="247"/>
      <c r="IO54" s="247"/>
      <c r="IP54" s="247"/>
      <c r="IQ54" s="247"/>
      <c r="IR54" s="247"/>
      <c r="IS54" s="247"/>
      <c r="IT54" s="247"/>
      <c r="IU54" s="247"/>
    </row>
    <row r="55" s="32" customFormat="1" ht="24" customHeight="1" spans="1:255">
      <c r="A55" s="247"/>
      <c r="B55" s="281"/>
      <c r="C55" s="247"/>
      <c r="D55" s="282"/>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c r="CL55" s="247"/>
      <c r="CM55" s="247"/>
      <c r="CN55" s="247"/>
      <c r="CO55" s="247"/>
      <c r="CP55" s="247"/>
      <c r="CQ55" s="247"/>
      <c r="CR55" s="247"/>
      <c r="CS55" s="247"/>
      <c r="CT55" s="247"/>
      <c r="CU55" s="247"/>
      <c r="CV55" s="247"/>
      <c r="CW55" s="247"/>
      <c r="CX55" s="247"/>
      <c r="CY55" s="247"/>
      <c r="CZ55" s="247"/>
      <c r="DA55" s="247"/>
      <c r="DB55" s="247"/>
      <c r="DC55" s="247"/>
      <c r="DD55" s="247"/>
      <c r="DE55" s="247"/>
      <c r="DF55" s="247"/>
      <c r="DG55" s="247"/>
      <c r="DH55" s="247"/>
      <c r="DI55" s="247"/>
      <c r="DJ55" s="247"/>
      <c r="DK55" s="247"/>
      <c r="DL55" s="247"/>
      <c r="DM55" s="247"/>
      <c r="DN55" s="247"/>
      <c r="DO55" s="247"/>
      <c r="DP55" s="247"/>
      <c r="DQ55" s="247"/>
      <c r="DR55" s="247"/>
      <c r="DS55" s="247"/>
      <c r="DT55" s="247"/>
      <c r="DU55" s="247"/>
      <c r="DV55" s="247"/>
      <c r="DW55" s="247"/>
      <c r="DX55" s="247"/>
      <c r="DY55" s="247"/>
      <c r="DZ55" s="247"/>
      <c r="EA55" s="247"/>
      <c r="EB55" s="247"/>
      <c r="EC55" s="247"/>
      <c r="ED55" s="247"/>
      <c r="EE55" s="247"/>
      <c r="EF55" s="247"/>
      <c r="EG55" s="247"/>
      <c r="EH55" s="247"/>
      <c r="EI55" s="247"/>
      <c r="EJ55" s="247"/>
      <c r="EK55" s="247"/>
      <c r="EL55" s="247"/>
      <c r="EM55" s="247"/>
      <c r="EN55" s="247"/>
      <c r="EO55" s="247"/>
      <c r="EP55" s="247"/>
      <c r="EQ55" s="247"/>
      <c r="ER55" s="247"/>
      <c r="ES55" s="247"/>
      <c r="ET55" s="247"/>
      <c r="EU55" s="247"/>
      <c r="EV55" s="247"/>
      <c r="EW55" s="247"/>
      <c r="EX55" s="247"/>
      <c r="EY55" s="247"/>
      <c r="EZ55" s="247"/>
      <c r="FA55" s="247"/>
      <c r="FB55" s="247"/>
      <c r="FC55" s="247"/>
      <c r="FD55" s="247"/>
      <c r="FE55" s="247"/>
      <c r="FF55" s="247"/>
      <c r="FG55" s="247"/>
      <c r="FH55" s="247"/>
      <c r="FI55" s="247"/>
      <c r="FJ55" s="247"/>
      <c r="FK55" s="247"/>
      <c r="FL55" s="247"/>
      <c r="FM55" s="247"/>
      <c r="FN55" s="247"/>
      <c r="FO55" s="247"/>
      <c r="FP55" s="247"/>
      <c r="FQ55" s="247"/>
      <c r="FR55" s="247"/>
      <c r="FS55" s="247"/>
      <c r="FT55" s="247"/>
      <c r="FU55" s="247"/>
      <c r="FV55" s="247"/>
      <c r="FW55" s="247"/>
      <c r="FX55" s="247"/>
      <c r="FY55" s="247"/>
      <c r="FZ55" s="247"/>
      <c r="GA55" s="247"/>
      <c r="GB55" s="247"/>
      <c r="GC55" s="247"/>
      <c r="GD55" s="247"/>
      <c r="GE55" s="247"/>
      <c r="GF55" s="247"/>
      <c r="GG55" s="247"/>
      <c r="GH55" s="247"/>
      <c r="GI55" s="247"/>
      <c r="GJ55" s="247"/>
      <c r="GK55" s="247"/>
      <c r="GL55" s="247"/>
      <c r="GM55" s="247"/>
      <c r="GN55" s="247"/>
      <c r="GO55" s="247"/>
      <c r="GP55" s="247"/>
      <c r="GQ55" s="247"/>
      <c r="GR55" s="247"/>
      <c r="GS55" s="247"/>
      <c r="GT55" s="247"/>
      <c r="GU55" s="247"/>
      <c r="GV55" s="247"/>
      <c r="GW55" s="247"/>
      <c r="GX55" s="247"/>
      <c r="GY55" s="247"/>
      <c r="GZ55" s="247"/>
      <c r="HA55" s="247"/>
      <c r="HB55" s="247"/>
      <c r="HC55" s="247"/>
      <c r="HD55" s="247"/>
      <c r="HE55" s="247"/>
      <c r="HF55" s="247"/>
      <c r="HG55" s="247"/>
      <c r="HH55" s="247"/>
      <c r="HI55" s="247"/>
      <c r="HJ55" s="247"/>
      <c r="HK55" s="247"/>
      <c r="HL55" s="247"/>
      <c r="HM55" s="247"/>
      <c r="HN55" s="247"/>
      <c r="HO55" s="247"/>
      <c r="HP55" s="247"/>
      <c r="HQ55" s="247"/>
      <c r="HR55" s="247"/>
      <c r="HS55" s="247"/>
      <c r="HT55" s="247"/>
      <c r="HU55" s="247"/>
      <c r="HV55" s="247"/>
      <c r="HW55" s="247"/>
      <c r="HX55" s="247"/>
      <c r="HY55" s="247"/>
      <c r="HZ55" s="247"/>
      <c r="IA55" s="247"/>
      <c r="IB55" s="247"/>
      <c r="IC55" s="247"/>
      <c r="ID55" s="247"/>
      <c r="IE55" s="247"/>
      <c r="IF55" s="247"/>
      <c r="IG55" s="247"/>
      <c r="IH55" s="247"/>
      <c r="II55" s="247"/>
      <c r="IJ55" s="247"/>
      <c r="IK55" s="247"/>
      <c r="IL55" s="247"/>
      <c r="IM55" s="247"/>
      <c r="IN55" s="247"/>
      <c r="IO55" s="247"/>
      <c r="IP55" s="247"/>
      <c r="IQ55" s="247"/>
      <c r="IR55" s="247"/>
      <c r="IS55" s="247"/>
      <c r="IT55" s="247"/>
      <c r="IU55" s="247"/>
    </row>
    <row r="56" s="32" customFormat="1" ht="24" customHeight="1" spans="1:255">
      <c r="A56" s="247"/>
      <c r="B56" s="281"/>
      <c r="C56" s="247"/>
      <c r="D56" s="282"/>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c r="CZ56" s="247"/>
      <c r="DA56" s="247"/>
      <c r="DB56" s="247"/>
      <c r="DC56" s="247"/>
      <c r="DD56" s="247"/>
      <c r="DE56" s="247"/>
      <c r="DF56" s="247"/>
      <c r="DG56" s="247"/>
      <c r="DH56" s="247"/>
      <c r="DI56" s="247"/>
      <c r="DJ56" s="247"/>
      <c r="DK56" s="247"/>
      <c r="DL56" s="247"/>
      <c r="DM56" s="247"/>
      <c r="DN56" s="247"/>
      <c r="DO56" s="247"/>
      <c r="DP56" s="247"/>
      <c r="DQ56" s="247"/>
      <c r="DR56" s="247"/>
      <c r="DS56" s="247"/>
      <c r="DT56" s="247"/>
      <c r="DU56" s="247"/>
      <c r="DV56" s="247"/>
      <c r="DW56" s="247"/>
      <c r="DX56" s="247"/>
      <c r="DY56" s="247"/>
      <c r="DZ56" s="247"/>
      <c r="EA56" s="247"/>
      <c r="EB56" s="247"/>
      <c r="EC56" s="247"/>
      <c r="ED56" s="247"/>
      <c r="EE56" s="247"/>
      <c r="EF56" s="247"/>
      <c r="EG56" s="247"/>
      <c r="EH56" s="247"/>
      <c r="EI56" s="247"/>
      <c r="EJ56" s="247"/>
      <c r="EK56" s="247"/>
      <c r="EL56" s="247"/>
      <c r="EM56" s="247"/>
      <c r="EN56" s="247"/>
      <c r="EO56" s="247"/>
      <c r="EP56" s="247"/>
      <c r="EQ56" s="247"/>
      <c r="ER56" s="247"/>
      <c r="ES56" s="247"/>
      <c r="ET56" s="247"/>
      <c r="EU56" s="247"/>
      <c r="EV56" s="247"/>
      <c r="EW56" s="247"/>
      <c r="EX56" s="247"/>
      <c r="EY56" s="247"/>
      <c r="EZ56" s="247"/>
      <c r="FA56" s="247"/>
      <c r="FB56" s="247"/>
      <c r="FC56" s="247"/>
      <c r="FD56" s="247"/>
      <c r="FE56" s="247"/>
      <c r="FF56" s="247"/>
      <c r="FG56" s="247"/>
      <c r="FH56" s="247"/>
      <c r="FI56" s="247"/>
      <c r="FJ56" s="247"/>
      <c r="FK56" s="247"/>
      <c r="FL56" s="247"/>
      <c r="FM56" s="247"/>
      <c r="FN56" s="247"/>
      <c r="FO56" s="247"/>
      <c r="FP56" s="247"/>
      <c r="FQ56" s="247"/>
      <c r="FR56" s="247"/>
      <c r="FS56" s="247"/>
      <c r="FT56" s="247"/>
      <c r="FU56" s="247"/>
      <c r="FV56" s="247"/>
      <c r="FW56" s="247"/>
      <c r="FX56" s="247"/>
      <c r="FY56" s="247"/>
      <c r="FZ56" s="247"/>
      <c r="GA56" s="247"/>
      <c r="GB56" s="247"/>
      <c r="GC56" s="247"/>
      <c r="GD56" s="247"/>
      <c r="GE56" s="247"/>
      <c r="GF56" s="247"/>
      <c r="GG56" s="247"/>
      <c r="GH56" s="247"/>
      <c r="GI56" s="247"/>
      <c r="GJ56" s="247"/>
      <c r="GK56" s="247"/>
      <c r="GL56" s="247"/>
      <c r="GM56" s="247"/>
      <c r="GN56" s="247"/>
      <c r="GO56" s="247"/>
      <c r="GP56" s="247"/>
      <c r="GQ56" s="247"/>
      <c r="GR56" s="247"/>
      <c r="GS56" s="247"/>
      <c r="GT56" s="247"/>
      <c r="GU56" s="247"/>
      <c r="GV56" s="247"/>
      <c r="GW56" s="247"/>
      <c r="GX56" s="247"/>
      <c r="GY56" s="247"/>
      <c r="GZ56" s="247"/>
      <c r="HA56" s="247"/>
      <c r="HB56" s="247"/>
      <c r="HC56" s="247"/>
      <c r="HD56" s="247"/>
      <c r="HE56" s="247"/>
      <c r="HF56" s="247"/>
      <c r="HG56" s="247"/>
      <c r="HH56" s="247"/>
      <c r="HI56" s="247"/>
      <c r="HJ56" s="247"/>
      <c r="HK56" s="247"/>
      <c r="HL56" s="247"/>
      <c r="HM56" s="247"/>
      <c r="HN56" s="247"/>
      <c r="HO56" s="247"/>
      <c r="HP56" s="247"/>
      <c r="HQ56" s="247"/>
      <c r="HR56" s="247"/>
      <c r="HS56" s="247"/>
      <c r="HT56" s="247"/>
      <c r="HU56" s="247"/>
      <c r="HV56" s="247"/>
      <c r="HW56" s="247"/>
      <c r="HX56" s="247"/>
      <c r="HY56" s="247"/>
      <c r="HZ56" s="247"/>
      <c r="IA56" s="247"/>
      <c r="IB56" s="247"/>
      <c r="IC56" s="247"/>
      <c r="ID56" s="247"/>
      <c r="IE56" s="247"/>
      <c r="IF56" s="247"/>
      <c r="IG56" s="247"/>
      <c r="IH56" s="247"/>
      <c r="II56" s="247"/>
      <c r="IJ56" s="247"/>
      <c r="IK56" s="247"/>
      <c r="IL56" s="247"/>
      <c r="IM56" s="247"/>
      <c r="IN56" s="247"/>
      <c r="IO56" s="247"/>
      <c r="IP56" s="247"/>
      <c r="IQ56" s="247"/>
      <c r="IR56" s="247"/>
      <c r="IS56" s="247"/>
      <c r="IT56" s="247"/>
      <c r="IU56" s="247"/>
    </row>
    <row r="57" s="32" customFormat="1" ht="24" customHeight="1" spans="1:255">
      <c r="A57" s="247"/>
      <c r="B57" s="281"/>
      <c r="C57" s="247"/>
      <c r="D57" s="282"/>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47"/>
      <c r="CN57" s="247"/>
      <c r="CO57" s="247"/>
      <c r="CP57" s="247"/>
      <c r="CQ57" s="247"/>
      <c r="CR57" s="247"/>
      <c r="CS57" s="247"/>
      <c r="CT57" s="247"/>
      <c r="CU57" s="247"/>
      <c r="CV57" s="247"/>
      <c r="CW57" s="247"/>
      <c r="CX57" s="247"/>
      <c r="CY57" s="247"/>
      <c r="CZ57" s="247"/>
      <c r="DA57" s="247"/>
      <c r="DB57" s="247"/>
      <c r="DC57" s="247"/>
      <c r="DD57" s="247"/>
      <c r="DE57" s="247"/>
      <c r="DF57" s="247"/>
      <c r="DG57" s="247"/>
      <c r="DH57" s="247"/>
      <c r="DI57" s="247"/>
      <c r="DJ57" s="247"/>
      <c r="DK57" s="247"/>
      <c r="DL57" s="247"/>
      <c r="DM57" s="247"/>
      <c r="DN57" s="247"/>
      <c r="DO57" s="247"/>
      <c r="DP57" s="247"/>
      <c r="DQ57" s="247"/>
      <c r="DR57" s="247"/>
      <c r="DS57" s="247"/>
      <c r="DT57" s="247"/>
      <c r="DU57" s="247"/>
      <c r="DV57" s="247"/>
      <c r="DW57" s="247"/>
      <c r="DX57" s="247"/>
      <c r="DY57" s="247"/>
      <c r="DZ57" s="247"/>
      <c r="EA57" s="247"/>
      <c r="EB57" s="247"/>
      <c r="EC57" s="247"/>
      <c r="ED57" s="247"/>
      <c r="EE57" s="247"/>
      <c r="EF57" s="247"/>
      <c r="EG57" s="247"/>
      <c r="EH57" s="247"/>
      <c r="EI57" s="247"/>
      <c r="EJ57" s="247"/>
      <c r="EK57" s="247"/>
      <c r="EL57" s="247"/>
      <c r="EM57" s="247"/>
      <c r="EN57" s="247"/>
      <c r="EO57" s="247"/>
      <c r="EP57" s="247"/>
      <c r="EQ57" s="247"/>
      <c r="ER57" s="247"/>
      <c r="ES57" s="247"/>
      <c r="ET57" s="247"/>
      <c r="EU57" s="247"/>
      <c r="EV57" s="247"/>
      <c r="EW57" s="247"/>
      <c r="EX57" s="247"/>
      <c r="EY57" s="247"/>
      <c r="EZ57" s="247"/>
      <c r="FA57" s="247"/>
      <c r="FB57" s="247"/>
      <c r="FC57" s="247"/>
      <c r="FD57" s="247"/>
      <c r="FE57" s="247"/>
      <c r="FF57" s="247"/>
      <c r="FG57" s="247"/>
      <c r="FH57" s="247"/>
      <c r="FI57" s="247"/>
      <c r="FJ57" s="247"/>
      <c r="FK57" s="247"/>
      <c r="FL57" s="247"/>
      <c r="FM57" s="247"/>
      <c r="FN57" s="247"/>
      <c r="FO57" s="247"/>
      <c r="FP57" s="247"/>
      <c r="FQ57" s="247"/>
      <c r="FR57" s="247"/>
      <c r="FS57" s="247"/>
      <c r="FT57" s="247"/>
      <c r="FU57" s="247"/>
      <c r="FV57" s="247"/>
      <c r="FW57" s="247"/>
      <c r="FX57" s="247"/>
      <c r="FY57" s="247"/>
      <c r="FZ57" s="247"/>
      <c r="GA57" s="247"/>
      <c r="GB57" s="247"/>
      <c r="GC57" s="247"/>
      <c r="GD57" s="247"/>
      <c r="GE57" s="247"/>
      <c r="GF57" s="247"/>
      <c r="GG57" s="247"/>
      <c r="GH57" s="247"/>
      <c r="GI57" s="247"/>
      <c r="GJ57" s="247"/>
      <c r="GK57" s="247"/>
      <c r="GL57" s="247"/>
      <c r="GM57" s="247"/>
      <c r="GN57" s="247"/>
      <c r="GO57" s="247"/>
      <c r="GP57" s="247"/>
      <c r="GQ57" s="247"/>
      <c r="GR57" s="247"/>
      <c r="GS57" s="247"/>
      <c r="GT57" s="247"/>
      <c r="GU57" s="247"/>
      <c r="GV57" s="247"/>
      <c r="GW57" s="247"/>
      <c r="GX57" s="247"/>
      <c r="GY57" s="247"/>
      <c r="GZ57" s="247"/>
      <c r="HA57" s="247"/>
      <c r="HB57" s="247"/>
      <c r="HC57" s="247"/>
      <c r="HD57" s="247"/>
      <c r="HE57" s="247"/>
      <c r="HF57" s="247"/>
      <c r="HG57" s="247"/>
      <c r="HH57" s="247"/>
      <c r="HI57" s="247"/>
      <c r="HJ57" s="247"/>
      <c r="HK57" s="247"/>
      <c r="HL57" s="247"/>
      <c r="HM57" s="247"/>
      <c r="HN57" s="247"/>
      <c r="HO57" s="247"/>
      <c r="HP57" s="247"/>
      <c r="HQ57" s="247"/>
      <c r="HR57" s="247"/>
      <c r="HS57" s="247"/>
      <c r="HT57" s="247"/>
      <c r="HU57" s="247"/>
      <c r="HV57" s="247"/>
      <c r="HW57" s="247"/>
      <c r="HX57" s="247"/>
      <c r="HY57" s="247"/>
      <c r="HZ57" s="247"/>
      <c r="IA57" s="247"/>
      <c r="IB57" s="247"/>
      <c r="IC57" s="247"/>
      <c r="ID57" s="247"/>
      <c r="IE57" s="247"/>
      <c r="IF57" s="247"/>
      <c r="IG57" s="247"/>
      <c r="IH57" s="247"/>
      <c r="II57" s="247"/>
      <c r="IJ57" s="247"/>
      <c r="IK57" s="247"/>
      <c r="IL57" s="247"/>
      <c r="IM57" s="247"/>
      <c r="IN57" s="247"/>
      <c r="IO57" s="247"/>
      <c r="IP57" s="247"/>
      <c r="IQ57" s="247"/>
      <c r="IR57" s="247"/>
      <c r="IS57" s="247"/>
      <c r="IT57" s="247"/>
      <c r="IU57" s="247"/>
    </row>
    <row r="58" s="32" customFormat="1" ht="24" customHeight="1" spans="1:255">
      <c r="A58" s="247"/>
      <c r="B58" s="281"/>
      <c r="C58" s="247"/>
      <c r="D58" s="282"/>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c r="CZ58" s="247"/>
      <c r="DA58" s="247"/>
      <c r="DB58" s="247"/>
      <c r="DC58" s="247"/>
      <c r="DD58" s="247"/>
      <c r="DE58" s="247"/>
      <c r="DF58" s="247"/>
      <c r="DG58" s="247"/>
      <c r="DH58" s="247"/>
      <c r="DI58" s="247"/>
      <c r="DJ58" s="247"/>
      <c r="DK58" s="247"/>
      <c r="DL58" s="247"/>
      <c r="DM58" s="247"/>
      <c r="DN58" s="247"/>
      <c r="DO58" s="247"/>
      <c r="DP58" s="247"/>
      <c r="DQ58" s="247"/>
      <c r="DR58" s="247"/>
      <c r="DS58" s="247"/>
      <c r="DT58" s="247"/>
      <c r="DU58" s="247"/>
      <c r="DV58" s="247"/>
      <c r="DW58" s="247"/>
      <c r="DX58" s="247"/>
      <c r="DY58" s="247"/>
      <c r="DZ58" s="247"/>
      <c r="EA58" s="247"/>
      <c r="EB58" s="247"/>
      <c r="EC58" s="247"/>
      <c r="ED58" s="247"/>
      <c r="EE58" s="247"/>
      <c r="EF58" s="247"/>
      <c r="EG58" s="247"/>
      <c r="EH58" s="247"/>
      <c r="EI58" s="247"/>
      <c r="EJ58" s="247"/>
      <c r="EK58" s="247"/>
      <c r="EL58" s="247"/>
      <c r="EM58" s="247"/>
      <c r="EN58" s="247"/>
      <c r="EO58" s="247"/>
      <c r="EP58" s="247"/>
      <c r="EQ58" s="247"/>
      <c r="ER58" s="247"/>
      <c r="ES58" s="247"/>
      <c r="ET58" s="247"/>
      <c r="EU58" s="247"/>
      <c r="EV58" s="247"/>
      <c r="EW58" s="247"/>
      <c r="EX58" s="247"/>
      <c r="EY58" s="247"/>
      <c r="EZ58" s="247"/>
      <c r="FA58" s="247"/>
      <c r="FB58" s="247"/>
      <c r="FC58" s="247"/>
      <c r="FD58" s="247"/>
      <c r="FE58" s="247"/>
      <c r="FF58" s="247"/>
      <c r="FG58" s="247"/>
      <c r="FH58" s="247"/>
      <c r="FI58" s="247"/>
      <c r="FJ58" s="247"/>
      <c r="FK58" s="247"/>
      <c r="FL58" s="247"/>
      <c r="FM58" s="247"/>
      <c r="FN58" s="247"/>
      <c r="FO58" s="247"/>
      <c r="FP58" s="247"/>
      <c r="FQ58" s="247"/>
      <c r="FR58" s="247"/>
      <c r="FS58" s="247"/>
      <c r="FT58" s="247"/>
      <c r="FU58" s="247"/>
      <c r="FV58" s="247"/>
      <c r="FW58" s="247"/>
      <c r="FX58" s="247"/>
      <c r="FY58" s="247"/>
      <c r="FZ58" s="247"/>
      <c r="GA58" s="247"/>
      <c r="GB58" s="247"/>
      <c r="GC58" s="247"/>
      <c r="GD58" s="247"/>
      <c r="GE58" s="247"/>
      <c r="GF58" s="247"/>
      <c r="GG58" s="247"/>
      <c r="GH58" s="247"/>
      <c r="GI58" s="247"/>
      <c r="GJ58" s="247"/>
      <c r="GK58" s="247"/>
      <c r="GL58" s="247"/>
      <c r="GM58" s="247"/>
      <c r="GN58" s="247"/>
      <c r="GO58" s="247"/>
      <c r="GP58" s="247"/>
      <c r="GQ58" s="247"/>
      <c r="GR58" s="247"/>
      <c r="GS58" s="247"/>
      <c r="GT58" s="247"/>
      <c r="GU58" s="247"/>
      <c r="GV58" s="247"/>
      <c r="GW58" s="247"/>
      <c r="GX58" s="247"/>
      <c r="GY58" s="247"/>
      <c r="GZ58" s="247"/>
      <c r="HA58" s="247"/>
      <c r="HB58" s="247"/>
      <c r="HC58" s="247"/>
      <c r="HD58" s="247"/>
      <c r="HE58" s="247"/>
      <c r="HF58" s="247"/>
      <c r="HG58" s="247"/>
      <c r="HH58" s="247"/>
      <c r="HI58" s="247"/>
      <c r="HJ58" s="247"/>
      <c r="HK58" s="247"/>
      <c r="HL58" s="247"/>
      <c r="HM58" s="247"/>
      <c r="HN58" s="247"/>
      <c r="HO58" s="247"/>
      <c r="HP58" s="247"/>
      <c r="HQ58" s="247"/>
      <c r="HR58" s="247"/>
      <c r="HS58" s="247"/>
      <c r="HT58" s="247"/>
      <c r="HU58" s="247"/>
      <c r="HV58" s="247"/>
      <c r="HW58" s="247"/>
      <c r="HX58" s="247"/>
      <c r="HY58" s="247"/>
      <c r="HZ58" s="247"/>
      <c r="IA58" s="247"/>
      <c r="IB58" s="247"/>
      <c r="IC58" s="247"/>
      <c r="ID58" s="247"/>
      <c r="IE58" s="247"/>
      <c r="IF58" s="247"/>
      <c r="IG58" s="247"/>
      <c r="IH58" s="247"/>
      <c r="II58" s="247"/>
      <c r="IJ58" s="247"/>
      <c r="IK58" s="247"/>
      <c r="IL58" s="247"/>
      <c r="IM58" s="247"/>
      <c r="IN58" s="247"/>
      <c r="IO58" s="247"/>
      <c r="IP58" s="247"/>
      <c r="IQ58" s="247"/>
      <c r="IR58" s="247"/>
      <c r="IS58" s="247"/>
      <c r="IT58" s="247"/>
      <c r="IU58" s="247"/>
    </row>
    <row r="59" s="32" customFormat="1" ht="24" customHeight="1" spans="1:255">
      <c r="A59" s="247"/>
      <c r="B59" s="281"/>
      <c r="C59" s="247"/>
      <c r="D59" s="282"/>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c r="DC59" s="247"/>
      <c r="DD59" s="247"/>
      <c r="DE59" s="247"/>
      <c r="DF59" s="247"/>
      <c r="DG59" s="247"/>
      <c r="DH59" s="247"/>
      <c r="DI59" s="247"/>
      <c r="DJ59" s="247"/>
      <c r="DK59" s="247"/>
      <c r="DL59" s="247"/>
      <c r="DM59" s="247"/>
      <c r="DN59" s="247"/>
      <c r="DO59" s="247"/>
      <c r="DP59" s="247"/>
      <c r="DQ59" s="247"/>
      <c r="DR59" s="247"/>
      <c r="DS59" s="247"/>
      <c r="DT59" s="247"/>
      <c r="DU59" s="247"/>
      <c r="DV59" s="247"/>
      <c r="DW59" s="247"/>
      <c r="DX59" s="247"/>
      <c r="DY59" s="247"/>
      <c r="DZ59" s="247"/>
      <c r="EA59" s="247"/>
      <c r="EB59" s="247"/>
      <c r="EC59" s="247"/>
      <c r="ED59" s="247"/>
      <c r="EE59" s="247"/>
      <c r="EF59" s="247"/>
      <c r="EG59" s="247"/>
      <c r="EH59" s="247"/>
      <c r="EI59" s="247"/>
      <c r="EJ59" s="247"/>
      <c r="EK59" s="247"/>
      <c r="EL59" s="247"/>
      <c r="EM59" s="247"/>
      <c r="EN59" s="247"/>
      <c r="EO59" s="247"/>
      <c r="EP59" s="247"/>
      <c r="EQ59" s="247"/>
      <c r="ER59" s="247"/>
      <c r="ES59" s="247"/>
      <c r="ET59" s="247"/>
      <c r="EU59" s="247"/>
      <c r="EV59" s="247"/>
      <c r="EW59" s="247"/>
      <c r="EX59" s="247"/>
      <c r="EY59" s="247"/>
      <c r="EZ59" s="247"/>
      <c r="FA59" s="247"/>
      <c r="FB59" s="247"/>
      <c r="FC59" s="247"/>
      <c r="FD59" s="247"/>
      <c r="FE59" s="247"/>
      <c r="FF59" s="247"/>
      <c r="FG59" s="247"/>
      <c r="FH59" s="247"/>
      <c r="FI59" s="247"/>
      <c r="FJ59" s="247"/>
      <c r="FK59" s="247"/>
      <c r="FL59" s="247"/>
      <c r="FM59" s="247"/>
      <c r="FN59" s="247"/>
      <c r="FO59" s="247"/>
      <c r="FP59" s="247"/>
      <c r="FQ59" s="247"/>
      <c r="FR59" s="247"/>
      <c r="FS59" s="247"/>
      <c r="FT59" s="247"/>
      <c r="FU59" s="247"/>
      <c r="FV59" s="247"/>
      <c r="FW59" s="247"/>
      <c r="FX59" s="247"/>
      <c r="FY59" s="247"/>
      <c r="FZ59" s="247"/>
      <c r="GA59" s="247"/>
      <c r="GB59" s="247"/>
      <c r="GC59" s="247"/>
      <c r="GD59" s="247"/>
      <c r="GE59" s="247"/>
      <c r="GF59" s="247"/>
      <c r="GG59" s="247"/>
      <c r="GH59" s="247"/>
      <c r="GI59" s="247"/>
      <c r="GJ59" s="247"/>
      <c r="GK59" s="247"/>
      <c r="GL59" s="247"/>
      <c r="GM59" s="247"/>
      <c r="GN59" s="247"/>
      <c r="GO59" s="247"/>
      <c r="GP59" s="247"/>
      <c r="GQ59" s="247"/>
      <c r="GR59" s="247"/>
      <c r="GS59" s="247"/>
      <c r="GT59" s="247"/>
      <c r="GU59" s="247"/>
      <c r="GV59" s="247"/>
      <c r="GW59" s="247"/>
      <c r="GX59" s="247"/>
      <c r="GY59" s="247"/>
      <c r="GZ59" s="247"/>
      <c r="HA59" s="247"/>
      <c r="HB59" s="247"/>
      <c r="HC59" s="247"/>
      <c r="HD59" s="247"/>
      <c r="HE59" s="247"/>
      <c r="HF59" s="247"/>
      <c r="HG59" s="247"/>
      <c r="HH59" s="247"/>
      <c r="HI59" s="247"/>
      <c r="HJ59" s="247"/>
      <c r="HK59" s="247"/>
      <c r="HL59" s="247"/>
      <c r="HM59" s="247"/>
      <c r="HN59" s="247"/>
      <c r="HO59" s="247"/>
      <c r="HP59" s="247"/>
      <c r="HQ59" s="247"/>
      <c r="HR59" s="247"/>
      <c r="HS59" s="247"/>
      <c r="HT59" s="247"/>
      <c r="HU59" s="247"/>
      <c r="HV59" s="247"/>
      <c r="HW59" s="247"/>
      <c r="HX59" s="247"/>
      <c r="HY59" s="247"/>
      <c r="HZ59" s="247"/>
      <c r="IA59" s="247"/>
      <c r="IB59" s="247"/>
      <c r="IC59" s="247"/>
      <c r="ID59" s="247"/>
      <c r="IE59" s="247"/>
      <c r="IF59" s="247"/>
      <c r="IG59" s="247"/>
      <c r="IH59" s="247"/>
      <c r="II59" s="247"/>
      <c r="IJ59" s="247"/>
      <c r="IK59" s="247"/>
      <c r="IL59" s="247"/>
      <c r="IM59" s="247"/>
      <c r="IN59" s="247"/>
      <c r="IO59" s="247"/>
      <c r="IP59" s="247"/>
      <c r="IQ59" s="247"/>
      <c r="IR59" s="247"/>
      <c r="IS59" s="247"/>
      <c r="IT59" s="247"/>
      <c r="IU59" s="247"/>
    </row>
    <row r="60" s="32" customFormat="1" ht="24" customHeight="1" spans="1:255">
      <c r="A60" s="247"/>
      <c r="B60" s="281"/>
      <c r="C60" s="247"/>
      <c r="D60" s="282"/>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c r="CZ60" s="247"/>
      <c r="DA60" s="247"/>
      <c r="DB60" s="247"/>
      <c r="DC60" s="247"/>
      <c r="DD60" s="247"/>
      <c r="DE60" s="247"/>
      <c r="DF60" s="247"/>
      <c r="DG60" s="247"/>
      <c r="DH60" s="247"/>
      <c r="DI60" s="247"/>
      <c r="DJ60" s="247"/>
      <c r="DK60" s="247"/>
      <c r="DL60" s="247"/>
      <c r="DM60" s="247"/>
      <c r="DN60" s="247"/>
      <c r="DO60" s="247"/>
      <c r="DP60" s="247"/>
      <c r="DQ60" s="247"/>
      <c r="DR60" s="247"/>
      <c r="DS60" s="247"/>
      <c r="DT60" s="247"/>
      <c r="DU60" s="247"/>
      <c r="DV60" s="247"/>
      <c r="DW60" s="247"/>
      <c r="DX60" s="247"/>
      <c r="DY60" s="247"/>
      <c r="DZ60" s="247"/>
      <c r="EA60" s="247"/>
      <c r="EB60" s="247"/>
      <c r="EC60" s="247"/>
      <c r="ED60" s="247"/>
      <c r="EE60" s="247"/>
      <c r="EF60" s="247"/>
      <c r="EG60" s="247"/>
      <c r="EH60" s="247"/>
      <c r="EI60" s="247"/>
      <c r="EJ60" s="247"/>
      <c r="EK60" s="247"/>
      <c r="EL60" s="247"/>
      <c r="EM60" s="247"/>
      <c r="EN60" s="247"/>
      <c r="EO60" s="247"/>
      <c r="EP60" s="247"/>
      <c r="EQ60" s="247"/>
      <c r="ER60" s="247"/>
      <c r="ES60" s="247"/>
      <c r="ET60" s="247"/>
      <c r="EU60" s="247"/>
      <c r="EV60" s="247"/>
      <c r="EW60" s="247"/>
      <c r="EX60" s="247"/>
      <c r="EY60" s="247"/>
      <c r="EZ60" s="247"/>
      <c r="FA60" s="247"/>
      <c r="FB60" s="247"/>
      <c r="FC60" s="247"/>
      <c r="FD60" s="247"/>
      <c r="FE60" s="247"/>
      <c r="FF60" s="247"/>
      <c r="FG60" s="247"/>
      <c r="FH60" s="247"/>
      <c r="FI60" s="247"/>
      <c r="FJ60" s="247"/>
      <c r="FK60" s="247"/>
      <c r="FL60" s="247"/>
      <c r="FM60" s="247"/>
      <c r="FN60" s="247"/>
      <c r="FO60" s="247"/>
      <c r="FP60" s="247"/>
      <c r="FQ60" s="247"/>
      <c r="FR60" s="247"/>
      <c r="FS60" s="247"/>
      <c r="FT60" s="247"/>
      <c r="FU60" s="247"/>
      <c r="FV60" s="247"/>
      <c r="FW60" s="247"/>
      <c r="FX60" s="247"/>
      <c r="FY60" s="247"/>
      <c r="FZ60" s="247"/>
      <c r="GA60" s="247"/>
      <c r="GB60" s="247"/>
      <c r="GC60" s="247"/>
      <c r="GD60" s="247"/>
      <c r="GE60" s="247"/>
      <c r="GF60" s="247"/>
      <c r="GG60" s="247"/>
      <c r="GH60" s="247"/>
      <c r="GI60" s="247"/>
      <c r="GJ60" s="247"/>
      <c r="GK60" s="247"/>
      <c r="GL60" s="247"/>
      <c r="GM60" s="247"/>
      <c r="GN60" s="247"/>
      <c r="GO60" s="247"/>
      <c r="GP60" s="247"/>
      <c r="GQ60" s="247"/>
      <c r="GR60" s="247"/>
      <c r="GS60" s="247"/>
      <c r="GT60" s="247"/>
      <c r="GU60" s="247"/>
      <c r="GV60" s="247"/>
      <c r="GW60" s="247"/>
      <c r="GX60" s="247"/>
      <c r="GY60" s="247"/>
      <c r="GZ60" s="247"/>
      <c r="HA60" s="247"/>
      <c r="HB60" s="247"/>
      <c r="HC60" s="247"/>
      <c r="HD60" s="247"/>
      <c r="HE60" s="247"/>
      <c r="HF60" s="247"/>
      <c r="HG60" s="247"/>
      <c r="HH60" s="247"/>
      <c r="HI60" s="247"/>
      <c r="HJ60" s="247"/>
      <c r="HK60" s="247"/>
      <c r="HL60" s="247"/>
      <c r="HM60" s="247"/>
      <c r="HN60" s="247"/>
      <c r="HO60" s="247"/>
      <c r="HP60" s="247"/>
      <c r="HQ60" s="247"/>
      <c r="HR60" s="247"/>
      <c r="HS60" s="247"/>
      <c r="HT60" s="247"/>
      <c r="HU60" s="247"/>
      <c r="HV60" s="247"/>
      <c r="HW60" s="247"/>
      <c r="HX60" s="247"/>
      <c r="HY60" s="247"/>
      <c r="HZ60" s="247"/>
      <c r="IA60" s="247"/>
      <c r="IB60" s="247"/>
      <c r="IC60" s="247"/>
      <c r="ID60" s="247"/>
      <c r="IE60" s="247"/>
      <c r="IF60" s="247"/>
      <c r="IG60" s="247"/>
      <c r="IH60" s="247"/>
      <c r="II60" s="247"/>
      <c r="IJ60" s="247"/>
      <c r="IK60" s="247"/>
      <c r="IL60" s="247"/>
      <c r="IM60" s="247"/>
      <c r="IN60" s="247"/>
      <c r="IO60" s="247"/>
      <c r="IP60" s="247"/>
      <c r="IQ60" s="247"/>
      <c r="IR60" s="247"/>
      <c r="IS60" s="247"/>
      <c r="IT60" s="247"/>
      <c r="IU60" s="247"/>
    </row>
    <row r="61" s="32" customFormat="1" ht="24" customHeight="1" spans="1:255">
      <c r="A61" s="247"/>
      <c r="B61" s="281"/>
      <c r="C61" s="247"/>
      <c r="D61" s="282"/>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47"/>
      <c r="CN61" s="247"/>
      <c r="CO61" s="247"/>
      <c r="CP61" s="247"/>
      <c r="CQ61" s="247"/>
      <c r="CR61" s="247"/>
      <c r="CS61" s="247"/>
      <c r="CT61" s="247"/>
      <c r="CU61" s="247"/>
      <c r="CV61" s="247"/>
      <c r="CW61" s="247"/>
      <c r="CX61" s="247"/>
      <c r="CY61" s="247"/>
      <c r="CZ61" s="247"/>
      <c r="DA61" s="247"/>
      <c r="DB61" s="247"/>
      <c r="DC61" s="247"/>
      <c r="DD61" s="247"/>
      <c r="DE61" s="247"/>
      <c r="DF61" s="247"/>
      <c r="DG61" s="247"/>
      <c r="DH61" s="247"/>
      <c r="DI61" s="247"/>
      <c r="DJ61" s="247"/>
      <c r="DK61" s="247"/>
      <c r="DL61" s="247"/>
      <c r="DM61" s="247"/>
      <c r="DN61" s="247"/>
      <c r="DO61" s="247"/>
      <c r="DP61" s="247"/>
      <c r="DQ61" s="247"/>
      <c r="DR61" s="247"/>
      <c r="DS61" s="247"/>
      <c r="DT61" s="247"/>
      <c r="DU61" s="247"/>
      <c r="DV61" s="247"/>
      <c r="DW61" s="247"/>
      <c r="DX61" s="247"/>
      <c r="DY61" s="247"/>
      <c r="DZ61" s="247"/>
      <c r="EA61" s="247"/>
      <c r="EB61" s="247"/>
      <c r="EC61" s="247"/>
      <c r="ED61" s="247"/>
      <c r="EE61" s="247"/>
      <c r="EF61" s="247"/>
      <c r="EG61" s="247"/>
      <c r="EH61" s="247"/>
      <c r="EI61" s="247"/>
      <c r="EJ61" s="247"/>
      <c r="EK61" s="247"/>
      <c r="EL61" s="247"/>
      <c r="EM61" s="247"/>
      <c r="EN61" s="247"/>
      <c r="EO61" s="247"/>
      <c r="EP61" s="247"/>
      <c r="EQ61" s="247"/>
      <c r="ER61" s="247"/>
      <c r="ES61" s="247"/>
      <c r="ET61" s="247"/>
      <c r="EU61" s="247"/>
      <c r="EV61" s="247"/>
      <c r="EW61" s="247"/>
      <c r="EX61" s="247"/>
      <c r="EY61" s="247"/>
      <c r="EZ61" s="247"/>
      <c r="FA61" s="247"/>
      <c r="FB61" s="247"/>
      <c r="FC61" s="247"/>
      <c r="FD61" s="247"/>
      <c r="FE61" s="247"/>
      <c r="FF61" s="247"/>
      <c r="FG61" s="247"/>
      <c r="FH61" s="247"/>
      <c r="FI61" s="247"/>
      <c r="FJ61" s="247"/>
      <c r="FK61" s="247"/>
      <c r="FL61" s="247"/>
      <c r="FM61" s="247"/>
      <c r="FN61" s="247"/>
      <c r="FO61" s="247"/>
      <c r="FP61" s="247"/>
      <c r="FQ61" s="247"/>
      <c r="FR61" s="247"/>
      <c r="FS61" s="247"/>
      <c r="FT61" s="247"/>
      <c r="FU61" s="247"/>
      <c r="FV61" s="247"/>
      <c r="FW61" s="247"/>
      <c r="FX61" s="247"/>
      <c r="FY61" s="247"/>
      <c r="FZ61" s="247"/>
      <c r="GA61" s="247"/>
      <c r="GB61" s="247"/>
      <c r="GC61" s="247"/>
      <c r="GD61" s="247"/>
      <c r="GE61" s="247"/>
      <c r="GF61" s="247"/>
      <c r="GG61" s="247"/>
      <c r="GH61" s="247"/>
      <c r="GI61" s="247"/>
      <c r="GJ61" s="247"/>
      <c r="GK61" s="247"/>
      <c r="GL61" s="247"/>
      <c r="GM61" s="247"/>
      <c r="GN61" s="247"/>
      <c r="GO61" s="247"/>
      <c r="GP61" s="247"/>
      <c r="GQ61" s="247"/>
      <c r="GR61" s="247"/>
      <c r="GS61" s="247"/>
      <c r="GT61" s="247"/>
      <c r="GU61" s="247"/>
      <c r="GV61" s="247"/>
      <c r="GW61" s="247"/>
      <c r="GX61" s="247"/>
      <c r="GY61" s="247"/>
      <c r="GZ61" s="247"/>
      <c r="HA61" s="247"/>
      <c r="HB61" s="247"/>
      <c r="HC61" s="247"/>
      <c r="HD61" s="247"/>
      <c r="HE61" s="247"/>
      <c r="HF61" s="247"/>
      <c r="HG61" s="247"/>
      <c r="HH61" s="247"/>
      <c r="HI61" s="247"/>
      <c r="HJ61" s="247"/>
      <c r="HK61" s="247"/>
      <c r="HL61" s="247"/>
      <c r="HM61" s="247"/>
      <c r="HN61" s="247"/>
      <c r="HO61" s="247"/>
      <c r="HP61" s="247"/>
      <c r="HQ61" s="247"/>
      <c r="HR61" s="247"/>
      <c r="HS61" s="247"/>
      <c r="HT61" s="247"/>
      <c r="HU61" s="247"/>
      <c r="HV61" s="247"/>
      <c r="HW61" s="247"/>
      <c r="HX61" s="247"/>
      <c r="HY61" s="247"/>
      <c r="HZ61" s="247"/>
      <c r="IA61" s="247"/>
      <c r="IB61" s="247"/>
      <c r="IC61" s="247"/>
      <c r="ID61" s="247"/>
      <c r="IE61" s="247"/>
      <c r="IF61" s="247"/>
      <c r="IG61" s="247"/>
      <c r="IH61" s="247"/>
      <c r="II61" s="247"/>
      <c r="IJ61" s="247"/>
      <c r="IK61" s="247"/>
      <c r="IL61" s="247"/>
      <c r="IM61" s="247"/>
      <c r="IN61" s="247"/>
      <c r="IO61" s="247"/>
      <c r="IP61" s="247"/>
      <c r="IQ61" s="247"/>
      <c r="IR61" s="247"/>
      <c r="IS61" s="247"/>
      <c r="IT61" s="247"/>
      <c r="IU61" s="247"/>
    </row>
    <row r="62" s="32" customFormat="1" ht="24" customHeight="1" spans="1:255">
      <c r="A62" s="247"/>
      <c r="B62" s="281"/>
      <c r="C62" s="247"/>
      <c r="D62" s="282"/>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7"/>
      <c r="CN62" s="247"/>
      <c r="CO62" s="247"/>
      <c r="CP62" s="247"/>
      <c r="CQ62" s="247"/>
      <c r="CR62" s="247"/>
      <c r="CS62" s="247"/>
      <c r="CT62" s="247"/>
      <c r="CU62" s="247"/>
      <c r="CV62" s="247"/>
      <c r="CW62" s="247"/>
      <c r="CX62" s="247"/>
      <c r="CY62" s="247"/>
      <c r="CZ62" s="247"/>
      <c r="DA62" s="247"/>
      <c r="DB62" s="247"/>
      <c r="DC62" s="247"/>
      <c r="DD62" s="247"/>
      <c r="DE62" s="247"/>
      <c r="DF62" s="247"/>
      <c r="DG62" s="247"/>
      <c r="DH62" s="247"/>
      <c r="DI62" s="247"/>
      <c r="DJ62" s="247"/>
      <c r="DK62" s="247"/>
      <c r="DL62" s="247"/>
      <c r="DM62" s="247"/>
      <c r="DN62" s="247"/>
      <c r="DO62" s="247"/>
      <c r="DP62" s="247"/>
      <c r="DQ62" s="247"/>
      <c r="DR62" s="247"/>
      <c r="DS62" s="247"/>
      <c r="DT62" s="247"/>
      <c r="DU62" s="247"/>
      <c r="DV62" s="247"/>
      <c r="DW62" s="247"/>
      <c r="DX62" s="247"/>
      <c r="DY62" s="247"/>
      <c r="DZ62" s="247"/>
      <c r="EA62" s="247"/>
      <c r="EB62" s="247"/>
      <c r="EC62" s="247"/>
      <c r="ED62" s="247"/>
      <c r="EE62" s="247"/>
      <c r="EF62" s="247"/>
      <c r="EG62" s="247"/>
      <c r="EH62" s="247"/>
      <c r="EI62" s="247"/>
      <c r="EJ62" s="247"/>
      <c r="EK62" s="247"/>
      <c r="EL62" s="247"/>
      <c r="EM62" s="247"/>
      <c r="EN62" s="247"/>
      <c r="EO62" s="247"/>
      <c r="EP62" s="247"/>
      <c r="EQ62" s="247"/>
      <c r="ER62" s="247"/>
      <c r="ES62" s="247"/>
      <c r="ET62" s="247"/>
      <c r="EU62" s="247"/>
      <c r="EV62" s="247"/>
      <c r="EW62" s="247"/>
      <c r="EX62" s="247"/>
      <c r="EY62" s="247"/>
      <c r="EZ62" s="247"/>
      <c r="FA62" s="247"/>
      <c r="FB62" s="247"/>
      <c r="FC62" s="247"/>
      <c r="FD62" s="247"/>
      <c r="FE62" s="247"/>
      <c r="FF62" s="247"/>
      <c r="FG62" s="247"/>
      <c r="FH62" s="247"/>
      <c r="FI62" s="247"/>
      <c r="FJ62" s="247"/>
      <c r="FK62" s="247"/>
      <c r="FL62" s="247"/>
      <c r="FM62" s="247"/>
      <c r="FN62" s="247"/>
      <c r="FO62" s="247"/>
      <c r="FP62" s="247"/>
      <c r="FQ62" s="247"/>
      <c r="FR62" s="247"/>
      <c r="FS62" s="247"/>
      <c r="FT62" s="247"/>
      <c r="FU62" s="247"/>
      <c r="FV62" s="247"/>
      <c r="FW62" s="247"/>
      <c r="FX62" s="247"/>
      <c r="FY62" s="247"/>
      <c r="FZ62" s="247"/>
      <c r="GA62" s="247"/>
      <c r="GB62" s="247"/>
      <c r="GC62" s="247"/>
      <c r="GD62" s="247"/>
      <c r="GE62" s="247"/>
      <c r="GF62" s="247"/>
      <c r="GG62" s="247"/>
      <c r="GH62" s="247"/>
      <c r="GI62" s="247"/>
      <c r="GJ62" s="247"/>
      <c r="GK62" s="247"/>
      <c r="GL62" s="247"/>
      <c r="GM62" s="247"/>
      <c r="GN62" s="247"/>
      <c r="GO62" s="247"/>
      <c r="GP62" s="247"/>
      <c r="GQ62" s="247"/>
      <c r="GR62" s="247"/>
      <c r="GS62" s="247"/>
      <c r="GT62" s="247"/>
      <c r="GU62" s="247"/>
      <c r="GV62" s="247"/>
      <c r="GW62" s="247"/>
      <c r="GX62" s="247"/>
      <c r="GY62" s="247"/>
      <c r="GZ62" s="247"/>
      <c r="HA62" s="247"/>
      <c r="HB62" s="247"/>
      <c r="HC62" s="247"/>
      <c r="HD62" s="247"/>
      <c r="HE62" s="247"/>
      <c r="HF62" s="247"/>
      <c r="HG62" s="247"/>
      <c r="HH62" s="247"/>
      <c r="HI62" s="247"/>
      <c r="HJ62" s="247"/>
      <c r="HK62" s="247"/>
      <c r="HL62" s="247"/>
      <c r="HM62" s="247"/>
      <c r="HN62" s="247"/>
      <c r="HO62" s="247"/>
      <c r="HP62" s="247"/>
      <c r="HQ62" s="247"/>
      <c r="HR62" s="247"/>
      <c r="HS62" s="247"/>
      <c r="HT62" s="247"/>
      <c r="HU62" s="247"/>
      <c r="HV62" s="247"/>
      <c r="HW62" s="247"/>
      <c r="HX62" s="247"/>
      <c r="HY62" s="247"/>
      <c r="HZ62" s="247"/>
      <c r="IA62" s="247"/>
      <c r="IB62" s="247"/>
      <c r="IC62" s="247"/>
      <c r="ID62" s="247"/>
      <c r="IE62" s="247"/>
      <c r="IF62" s="247"/>
      <c r="IG62" s="247"/>
      <c r="IH62" s="247"/>
      <c r="II62" s="247"/>
      <c r="IJ62" s="247"/>
      <c r="IK62" s="247"/>
      <c r="IL62" s="247"/>
      <c r="IM62" s="247"/>
      <c r="IN62" s="247"/>
      <c r="IO62" s="247"/>
      <c r="IP62" s="247"/>
      <c r="IQ62" s="247"/>
      <c r="IR62" s="247"/>
      <c r="IS62" s="247"/>
      <c r="IT62" s="247"/>
      <c r="IU62" s="247"/>
    </row>
    <row r="63" s="32" customFormat="1" ht="24" customHeight="1" spans="1:255">
      <c r="A63" s="247"/>
      <c r="B63" s="281"/>
      <c r="C63" s="247"/>
      <c r="D63" s="282"/>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7"/>
      <c r="CN63" s="247"/>
      <c r="CO63" s="247"/>
      <c r="CP63" s="247"/>
      <c r="CQ63" s="247"/>
      <c r="CR63" s="247"/>
      <c r="CS63" s="247"/>
      <c r="CT63" s="247"/>
      <c r="CU63" s="247"/>
      <c r="CV63" s="247"/>
      <c r="CW63" s="247"/>
      <c r="CX63" s="247"/>
      <c r="CY63" s="247"/>
      <c r="CZ63" s="247"/>
      <c r="DA63" s="247"/>
      <c r="DB63" s="247"/>
      <c r="DC63" s="247"/>
      <c r="DD63" s="247"/>
      <c r="DE63" s="247"/>
      <c r="DF63" s="247"/>
      <c r="DG63" s="247"/>
      <c r="DH63" s="247"/>
      <c r="DI63" s="247"/>
      <c r="DJ63" s="247"/>
      <c r="DK63" s="247"/>
      <c r="DL63" s="247"/>
      <c r="DM63" s="247"/>
      <c r="DN63" s="247"/>
      <c r="DO63" s="247"/>
      <c r="DP63" s="247"/>
      <c r="DQ63" s="247"/>
      <c r="DR63" s="247"/>
      <c r="DS63" s="247"/>
      <c r="DT63" s="247"/>
      <c r="DU63" s="247"/>
      <c r="DV63" s="247"/>
      <c r="DW63" s="247"/>
      <c r="DX63" s="247"/>
      <c r="DY63" s="247"/>
      <c r="DZ63" s="247"/>
      <c r="EA63" s="247"/>
      <c r="EB63" s="247"/>
      <c r="EC63" s="247"/>
      <c r="ED63" s="247"/>
      <c r="EE63" s="247"/>
      <c r="EF63" s="247"/>
      <c r="EG63" s="247"/>
      <c r="EH63" s="247"/>
      <c r="EI63" s="247"/>
      <c r="EJ63" s="247"/>
      <c r="EK63" s="247"/>
      <c r="EL63" s="247"/>
      <c r="EM63" s="247"/>
      <c r="EN63" s="247"/>
      <c r="EO63" s="247"/>
      <c r="EP63" s="247"/>
      <c r="EQ63" s="247"/>
      <c r="ER63" s="247"/>
      <c r="ES63" s="247"/>
      <c r="ET63" s="247"/>
      <c r="EU63" s="247"/>
      <c r="EV63" s="247"/>
      <c r="EW63" s="247"/>
      <c r="EX63" s="247"/>
      <c r="EY63" s="247"/>
      <c r="EZ63" s="247"/>
      <c r="FA63" s="247"/>
      <c r="FB63" s="247"/>
      <c r="FC63" s="247"/>
      <c r="FD63" s="247"/>
      <c r="FE63" s="247"/>
      <c r="FF63" s="247"/>
      <c r="FG63" s="247"/>
      <c r="FH63" s="247"/>
      <c r="FI63" s="247"/>
      <c r="FJ63" s="247"/>
      <c r="FK63" s="247"/>
      <c r="FL63" s="247"/>
      <c r="FM63" s="247"/>
      <c r="FN63" s="247"/>
      <c r="FO63" s="247"/>
      <c r="FP63" s="247"/>
      <c r="FQ63" s="247"/>
      <c r="FR63" s="247"/>
      <c r="FS63" s="247"/>
      <c r="FT63" s="247"/>
      <c r="FU63" s="247"/>
      <c r="FV63" s="247"/>
      <c r="FW63" s="247"/>
      <c r="FX63" s="247"/>
      <c r="FY63" s="247"/>
      <c r="FZ63" s="247"/>
      <c r="GA63" s="247"/>
      <c r="GB63" s="247"/>
      <c r="GC63" s="247"/>
      <c r="GD63" s="247"/>
      <c r="GE63" s="247"/>
      <c r="GF63" s="247"/>
      <c r="GG63" s="247"/>
      <c r="GH63" s="247"/>
      <c r="GI63" s="247"/>
      <c r="GJ63" s="247"/>
      <c r="GK63" s="247"/>
      <c r="GL63" s="247"/>
      <c r="GM63" s="247"/>
      <c r="GN63" s="247"/>
      <c r="GO63" s="247"/>
      <c r="GP63" s="247"/>
      <c r="GQ63" s="247"/>
      <c r="GR63" s="247"/>
      <c r="GS63" s="247"/>
      <c r="GT63" s="247"/>
      <c r="GU63" s="247"/>
      <c r="GV63" s="247"/>
      <c r="GW63" s="247"/>
      <c r="GX63" s="247"/>
      <c r="GY63" s="247"/>
      <c r="GZ63" s="247"/>
      <c r="HA63" s="247"/>
      <c r="HB63" s="247"/>
      <c r="HC63" s="247"/>
      <c r="HD63" s="247"/>
      <c r="HE63" s="247"/>
      <c r="HF63" s="247"/>
      <c r="HG63" s="247"/>
      <c r="HH63" s="247"/>
      <c r="HI63" s="247"/>
      <c r="HJ63" s="247"/>
      <c r="HK63" s="247"/>
      <c r="HL63" s="247"/>
      <c r="HM63" s="247"/>
      <c r="HN63" s="247"/>
      <c r="HO63" s="247"/>
      <c r="HP63" s="247"/>
      <c r="HQ63" s="247"/>
      <c r="HR63" s="247"/>
      <c r="HS63" s="247"/>
      <c r="HT63" s="247"/>
      <c r="HU63" s="247"/>
      <c r="HV63" s="247"/>
      <c r="HW63" s="247"/>
      <c r="HX63" s="247"/>
      <c r="HY63" s="247"/>
      <c r="HZ63" s="247"/>
      <c r="IA63" s="247"/>
      <c r="IB63" s="247"/>
      <c r="IC63" s="247"/>
      <c r="ID63" s="247"/>
      <c r="IE63" s="247"/>
      <c r="IF63" s="247"/>
      <c r="IG63" s="247"/>
      <c r="IH63" s="247"/>
      <c r="II63" s="247"/>
      <c r="IJ63" s="247"/>
      <c r="IK63" s="247"/>
      <c r="IL63" s="247"/>
      <c r="IM63" s="247"/>
      <c r="IN63" s="247"/>
      <c r="IO63" s="247"/>
      <c r="IP63" s="247"/>
      <c r="IQ63" s="247"/>
      <c r="IR63" s="247"/>
      <c r="IS63" s="247"/>
      <c r="IT63" s="247"/>
      <c r="IU63" s="247"/>
    </row>
    <row r="64" s="32" customFormat="1" ht="24" customHeight="1" spans="1:255">
      <c r="A64" s="247"/>
      <c r="B64" s="281"/>
      <c r="C64" s="247"/>
      <c r="D64" s="282"/>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247"/>
      <c r="CQ64" s="247"/>
      <c r="CR64" s="247"/>
      <c r="CS64" s="247"/>
      <c r="CT64" s="247"/>
      <c r="CU64" s="247"/>
      <c r="CV64" s="247"/>
      <c r="CW64" s="247"/>
      <c r="CX64" s="247"/>
      <c r="CY64" s="247"/>
      <c r="CZ64" s="247"/>
      <c r="DA64" s="247"/>
      <c r="DB64" s="247"/>
      <c r="DC64" s="247"/>
      <c r="DD64" s="247"/>
      <c r="DE64" s="247"/>
      <c r="DF64" s="247"/>
      <c r="DG64" s="247"/>
      <c r="DH64" s="247"/>
      <c r="DI64" s="247"/>
      <c r="DJ64" s="247"/>
      <c r="DK64" s="247"/>
      <c r="DL64" s="247"/>
      <c r="DM64" s="247"/>
      <c r="DN64" s="247"/>
      <c r="DO64" s="247"/>
      <c r="DP64" s="247"/>
      <c r="DQ64" s="247"/>
      <c r="DR64" s="247"/>
      <c r="DS64" s="247"/>
      <c r="DT64" s="247"/>
      <c r="DU64" s="247"/>
      <c r="DV64" s="247"/>
      <c r="DW64" s="247"/>
      <c r="DX64" s="247"/>
      <c r="DY64" s="247"/>
      <c r="DZ64" s="247"/>
      <c r="EA64" s="247"/>
      <c r="EB64" s="247"/>
      <c r="EC64" s="247"/>
      <c r="ED64" s="247"/>
      <c r="EE64" s="247"/>
      <c r="EF64" s="247"/>
      <c r="EG64" s="247"/>
      <c r="EH64" s="247"/>
      <c r="EI64" s="247"/>
      <c r="EJ64" s="247"/>
      <c r="EK64" s="247"/>
      <c r="EL64" s="247"/>
      <c r="EM64" s="247"/>
      <c r="EN64" s="247"/>
      <c r="EO64" s="247"/>
      <c r="EP64" s="247"/>
      <c r="EQ64" s="247"/>
      <c r="ER64" s="247"/>
      <c r="ES64" s="247"/>
      <c r="ET64" s="247"/>
      <c r="EU64" s="247"/>
      <c r="EV64" s="247"/>
      <c r="EW64" s="247"/>
      <c r="EX64" s="247"/>
      <c r="EY64" s="247"/>
      <c r="EZ64" s="247"/>
      <c r="FA64" s="247"/>
      <c r="FB64" s="247"/>
      <c r="FC64" s="247"/>
      <c r="FD64" s="247"/>
      <c r="FE64" s="247"/>
      <c r="FF64" s="247"/>
      <c r="FG64" s="247"/>
      <c r="FH64" s="247"/>
      <c r="FI64" s="247"/>
      <c r="FJ64" s="247"/>
      <c r="FK64" s="247"/>
      <c r="FL64" s="247"/>
      <c r="FM64" s="247"/>
      <c r="FN64" s="247"/>
      <c r="FO64" s="247"/>
      <c r="FP64" s="247"/>
      <c r="FQ64" s="247"/>
      <c r="FR64" s="247"/>
      <c r="FS64" s="247"/>
      <c r="FT64" s="247"/>
      <c r="FU64" s="247"/>
      <c r="FV64" s="247"/>
      <c r="FW64" s="247"/>
      <c r="FX64" s="247"/>
      <c r="FY64" s="247"/>
      <c r="FZ64" s="247"/>
      <c r="GA64" s="247"/>
      <c r="GB64" s="247"/>
      <c r="GC64" s="247"/>
      <c r="GD64" s="247"/>
      <c r="GE64" s="247"/>
      <c r="GF64" s="247"/>
      <c r="GG64" s="247"/>
      <c r="GH64" s="247"/>
      <c r="GI64" s="247"/>
      <c r="GJ64" s="247"/>
      <c r="GK64" s="247"/>
      <c r="GL64" s="247"/>
      <c r="GM64" s="247"/>
      <c r="GN64" s="247"/>
      <c r="GO64" s="247"/>
      <c r="GP64" s="247"/>
      <c r="GQ64" s="247"/>
      <c r="GR64" s="247"/>
      <c r="GS64" s="247"/>
      <c r="GT64" s="247"/>
      <c r="GU64" s="247"/>
      <c r="GV64" s="247"/>
      <c r="GW64" s="247"/>
      <c r="GX64" s="247"/>
      <c r="GY64" s="247"/>
      <c r="GZ64" s="247"/>
      <c r="HA64" s="247"/>
      <c r="HB64" s="247"/>
      <c r="HC64" s="247"/>
      <c r="HD64" s="247"/>
      <c r="HE64" s="247"/>
      <c r="HF64" s="247"/>
      <c r="HG64" s="247"/>
      <c r="HH64" s="247"/>
      <c r="HI64" s="247"/>
      <c r="HJ64" s="247"/>
      <c r="HK64" s="247"/>
      <c r="HL64" s="247"/>
      <c r="HM64" s="247"/>
      <c r="HN64" s="247"/>
      <c r="HO64" s="247"/>
      <c r="HP64" s="247"/>
      <c r="HQ64" s="247"/>
      <c r="HR64" s="247"/>
      <c r="HS64" s="247"/>
      <c r="HT64" s="247"/>
      <c r="HU64" s="247"/>
      <c r="HV64" s="247"/>
      <c r="HW64" s="247"/>
      <c r="HX64" s="247"/>
      <c r="HY64" s="247"/>
      <c r="HZ64" s="247"/>
      <c r="IA64" s="247"/>
      <c r="IB64" s="247"/>
      <c r="IC64" s="247"/>
      <c r="ID64" s="247"/>
      <c r="IE64" s="247"/>
      <c r="IF64" s="247"/>
      <c r="IG64" s="247"/>
      <c r="IH64" s="247"/>
      <c r="II64" s="247"/>
      <c r="IJ64" s="247"/>
      <c r="IK64" s="247"/>
      <c r="IL64" s="247"/>
      <c r="IM64" s="247"/>
      <c r="IN64" s="247"/>
      <c r="IO64" s="247"/>
      <c r="IP64" s="247"/>
      <c r="IQ64" s="247"/>
      <c r="IR64" s="247"/>
      <c r="IS64" s="247"/>
      <c r="IT64" s="247"/>
      <c r="IU64" s="247"/>
    </row>
    <row r="65" s="32" customFormat="1" ht="24" customHeight="1" spans="1:255">
      <c r="A65" s="247"/>
      <c r="B65" s="281"/>
      <c r="C65" s="247"/>
      <c r="D65" s="282"/>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c r="DC65" s="247"/>
      <c r="DD65" s="247"/>
      <c r="DE65" s="247"/>
      <c r="DF65" s="247"/>
      <c r="DG65" s="247"/>
      <c r="DH65" s="247"/>
      <c r="DI65" s="247"/>
      <c r="DJ65" s="247"/>
      <c r="DK65" s="247"/>
      <c r="DL65" s="247"/>
      <c r="DM65" s="247"/>
      <c r="DN65" s="247"/>
      <c r="DO65" s="247"/>
      <c r="DP65" s="247"/>
      <c r="DQ65" s="247"/>
      <c r="DR65" s="247"/>
      <c r="DS65" s="247"/>
      <c r="DT65" s="247"/>
      <c r="DU65" s="247"/>
      <c r="DV65" s="247"/>
      <c r="DW65" s="247"/>
      <c r="DX65" s="247"/>
      <c r="DY65" s="247"/>
      <c r="DZ65" s="247"/>
      <c r="EA65" s="247"/>
      <c r="EB65" s="247"/>
      <c r="EC65" s="247"/>
      <c r="ED65" s="247"/>
      <c r="EE65" s="247"/>
      <c r="EF65" s="247"/>
      <c r="EG65" s="247"/>
      <c r="EH65" s="247"/>
      <c r="EI65" s="247"/>
      <c r="EJ65" s="247"/>
      <c r="EK65" s="247"/>
      <c r="EL65" s="247"/>
      <c r="EM65" s="247"/>
      <c r="EN65" s="247"/>
      <c r="EO65" s="247"/>
      <c r="EP65" s="247"/>
      <c r="EQ65" s="247"/>
      <c r="ER65" s="247"/>
      <c r="ES65" s="247"/>
      <c r="ET65" s="247"/>
      <c r="EU65" s="247"/>
      <c r="EV65" s="247"/>
      <c r="EW65" s="247"/>
      <c r="EX65" s="247"/>
      <c r="EY65" s="247"/>
      <c r="EZ65" s="247"/>
      <c r="FA65" s="247"/>
      <c r="FB65" s="247"/>
      <c r="FC65" s="247"/>
      <c r="FD65" s="247"/>
      <c r="FE65" s="247"/>
      <c r="FF65" s="247"/>
      <c r="FG65" s="247"/>
      <c r="FH65" s="247"/>
      <c r="FI65" s="247"/>
      <c r="FJ65" s="247"/>
      <c r="FK65" s="247"/>
      <c r="FL65" s="247"/>
      <c r="FM65" s="247"/>
      <c r="FN65" s="247"/>
      <c r="FO65" s="247"/>
      <c r="FP65" s="247"/>
      <c r="FQ65" s="247"/>
      <c r="FR65" s="247"/>
      <c r="FS65" s="247"/>
      <c r="FT65" s="247"/>
      <c r="FU65" s="247"/>
      <c r="FV65" s="247"/>
      <c r="FW65" s="247"/>
      <c r="FX65" s="247"/>
      <c r="FY65" s="247"/>
      <c r="FZ65" s="247"/>
      <c r="GA65" s="247"/>
      <c r="GB65" s="247"/>
      <c r="GC65" s="247"/>
      <c r="GD65" s="247"/>
      <c r="GE65" s="247"/>
      <c r="GF65" s="247"/>
      <c r="GG65" s="247"/>
      <c r="GH65" s="247"/>
      <c r="GI65" s="247"/>
      <c r="GJ65" s="247"/>
      <c r="GK65" s="247"/>
      <c r="GL65" s="247"/>
      <c r="GM65" s="247"/>
      <c r="GN65" s="247"/>
      <c r="GO65" s="247"/>
      <c r="GP65" s="247"/>
      <c r="GQ65" s="247"/>
      <c r="GR65" s="247"/>
      <c r="GS65" s="247"/>
      <c r="GT65" s="247"/>
      <c r="GU65" s="247"/>
      <c r="GV65" s="247"/>
      <c r="GW65" s="247"/>
      <c r="GX65" s="247"/>
      <c r="GY65" s="247"/>
      <c r="GZ65" s="247"/>
      <c r="HA65" s="247"/>
      <c r="HB65" s="247"/>
      <c r="HC65" s="247"/>
      <c r="HD65" s="247"/>
      <c r="HE65" s="247"/>
      <c r="HF65" s="247"/>
      <c r="HG65" s="247"/>
      <c r="HH65" s="247"/>
      <c r="HI65" s="247"/>
      <c r="HJ65" s="247"/>
      <c r="HK65" s="247"/>
      <c r="HL65" s="247"/>
      <c r="HM65" s="247"/>
      <c r="HN65" s="247"/>
      <c r="HO65" s="247"/>
      <c r="HP65" s="247"/>
      <c r="HQ65" s="247"/>
      <c r="HR65" s="247"/>
      <c r="HS65" s="247"/>
      <c r="HT65" s="247"/>
      <c r="HU65" s="247"/>
      <c r="HV65" s="247"/>
      <c r="HW65" s="247"/>
      <c r="HX65" s="247"/>
      <c r="HY65" s="247"/>
      <c r="HZ65" s="247"/>
      <c r="IA65" s="247"/>
      <c r="IB65" s="247"/>
      <c r="IC65" s="247"/>
      <c r="ID65" s="247"/>
      <c r="IE65" s="247"/>
      <c r="IF65" s="247"/>
      <c r="IG65" s="247"/>
      <c r="IH65" s="247"/>
      <c r="II65" s="247"/>
      <c r="IJ65" s="247"/>
      <c r="IK65" s="247"/>
      <c r="IL65" s="247"/>
      <c r="IM65" s="247"/>
      <c r="IN65" s="247"/>
      <c r="IO65" s="247"/>
      <c r="IP65" s="247"/>
      <c r="IQ65" s="247"/>
      <c r="IR65" s="247"/>
      <c r="IS65" s="247"/>
      <c r="IT65" s="247"/>
      <c r="IU65" s="247"/>
    </row>
    <row r="66" s="32" customFormat="1" ht="24" customHeight="1" spans="1:255">
      <c r="A66" s="247"/>
      <c r="B66" s="281"/>
      <c r="C66" s="247"/>
      <c r="D66" s="282"/>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c r="BS66" s="247"/>
      <c r="BT66" s="247"/>
      <c r="BU66" s="247"/>
      <c r="BV66" s="247"/>
      <c r="BW66" s="247"/>
      <c r="BX66" s="247"/>
      <c r="BY66" s="247"/>
      <c r="BZ66" s="247"/>
      <c r="CA66" s="247"/>
      <c r="CB66" s="247"/>
      <c r="CC66" s="247"/>
      <c r="CD66" s="247"/>
      <c r="CE66" s="247"/>
      <c r="CF66" s="247"/>
      <c r="CG66" s="247"/>
      <c r="CH66" s="247"/>
      <c r="CI66" s="247"/>
      <c r="CJ66" s="247"/>
      <c r="CK66" s="247"/>
      <c r="CL66" s="247"/>
      <c r="CM66" s="247"/>
      <c r="CN66" s="247"/>
      <c r="CO66" s="247"/>
      <c r="CP66" s="247"/>
      <c r="CQ66" s="247"/>
      <c r="CR66" s="247"/>
      <c r="CS66" s="247"/>
      <c r="CT66" s="247"/>
      <c r="CU66" s="247"/>
      <c r="CV66" s="247"/>
      <c r="CW66" s="247"/>
      <c r="CX66" s="247"/>
      <c r="CY66" s="247"/>
      <c r="CZ66" s="247"/>
      <c r="DA66" s="247"/>
      <c r="DB66" s="247"/>
      <c r="DC66" s="247"/>
      <c r="DD66" s="247"/>
      <c r="DE66" s="247"/>
      <c r="DF66" s="247"/>
      <c r="DG66" s="247"/>
      <c r="DH66" s="247"/>
      <c r="DI66" s="247"/>
      <c r="DJ66" s="247"/>
      <c r="DK66" s="247"/>
      <c r="DL66" s="247"/>
      <c r="DM66" s="247"/>
      <c r="DN66" s="247"/>
      <c r="DO66" s="247"/>
      <c r="DP66" s="247"/>
      <c r="DQ66" s="247"/>
      <c r="DR66" s="247"/>
      <c r="DS66" s="247"/>
      <c r="DT66" s="247"/>
      <c r="DU66" s="247"/>
      <c r="DV66" s="247"/>
      <c r="DW66" s="247"/>
      <c r="DX66" s="247"/>
      <c r="DY66" s="247"/>
      <c r="DZ66" s="247"/>
      <c r="EA66" s="247"/>
      <c r="EB66" s="247"/>
      <c r="EC66" s="247"/>
      <c r="ED66" s="247"/>
      <c r="EE66" s="247"/>
      <c r="EF66" s="247"/>
      <c r="EG66" s="247"/>
      <c r="EH66" s="247"/>
      <c r="EI66" s="247"/>
      <c r="EJ66" s="247"/>
      <c r="EK66" s="247"/>
      <c r="EL66" s="247"/>
      <c r="EM66" s="247"/>
      <c r="EN66" s="247"/>
      <c r="EO66" s="247"/>
      <c r="EP66" s="247"/>
      <c r="EQ66" s="247"/>
      <c r="ER66" s="247"/>
      <c r="ES66" s="247"/>
      <c r="ET66" s="247"/>
      <c r="EU66" s="247"/>
      <c r="EV66" s="247"/>
      <c r="EW66" s="247"/>
      <c r="EX66" s="247"/>
      <c r="EY66" s="247"/>
      <c r="EZ66" s="247"/>
      <c r="FA66" s="247"/>
      <c r="FB66" s="247"/>
      <c r="FC66" s="247"/>
      <c r="FD66" s="247"/>
      <c r="FE66" s="247"/>
      <c r="FF66" s="247"/>
      <c r="FG66" s="247"/>
      <c r="FH66" s="247"/>
      <c r="FI66" s="247"/>
      <c r="FJ66" s="247"/>
      <c r="FK66" s="247"/>
      <c r="FL66" s="247"/>
      <c r="FM66" s="247"/>
      <c r="FN66" s="247"/>
      <c r="FO66" s="247"/>
      <c r="FP66" s="247"/>
      <c r="FQ66" s="247"/>
      <c r="FR66" s="247"/>
      <c r="FS66" s="247"/>
      <c r="FT66" s="247"/>
      <c r="FU66" s="247"/>
      <c r="FV66" s="247"/>
      <c r="FW66" s="247"/>
      <c r="FX66" s="247"/>
      <c r="FY66" s="247"/>
      <c r="FZ66" s="247"/>
      <c r="GA66" s="247"/>
      <c r="GB66" s="247"/>
      <c r="GC66" s="247"/>
      <c r="GD66" s="247"/>
      <c r="GE66" s="247"/>
      <c r="GF66" s="247"/>
      <c r="GG66" s="247"/>
      <c r="GH66" s="247"/>
      <c r="GI66" s="247"/>
      <c r="GJ66" s="247"/>
      <c r="GK66" s="247"/>
      <c r="GL66" s="247"/>
      <c r="GM66" s="247"/>
      <c r="GN66" s="247"/>
      <c r="GO66" s="247"/>
      <c r="GP66" s="247"/>
      <c r="GQ66" s="247"/>
      <c r="GR66" s="247"/>
      <c r="GS66" s="247"/>
      <c r="GT66" s="247"/>
      <c r="GU66" s="247"/>
      <c r="GV66" s="247"/>
      <c r="GW66" s="247"/>
      <c r="GX66" s="247"/>
      <c r="GY66" s="247"/>
      <c r="GZ66" s="247"/>
      <c r="HA66" s="247"/>
      <c r="HB66" s="247"/>
      <c r="HC66" s="247"/>
      <c r="HD66" s="247"/>
      <c r="HE66" s="247"/>
      <c r="HF66" s="247"/>
      <c r="HG66" s="247"/>
      <c r="HH66" s="247"/>
      <c r="HI66" s="247"/>
      <c r="HJ66" s="247"/>
      <c r="HK66" s="247"/>
      <c r="HL66" s="247"/>
      <c r="HM66" s="247"/>
      <c r="HN66" s="247"/>
      <c r="HO66" s="247"/>
      <c r="HP66" s="247"/>
      <c r="HQ66" s="247"/>
      <c r="HR66" s="247"/>
      <c r="HS66" s="247"/>
      <c r="HT66" s="247"/>
      <c r="HU66" s="247"/>
      <c r="HV66" s="247"/>
      <c r="HW66" s="247"/>
      <c r="HX66" s="247"/>
      <c r="HY66" s="247"/>
      <c r="HZ66" s="247"/>
      <c r="IA66" s="247"/>
      <c r="IB66" s="247"/>
      <c r="IC66" s="247"/>
      <c r="ID66" s="247"/>
      <c r="IE66" s="247"/>
      <c r="IF66" s="247"/>
      <c r="IG66" s="247"/>
      <c r="IH66" s="247"/>
      <c r="II66" s="247"/>
      <c r="IJ66" s="247"/>
      <c r="IK66" s="247"/>
      <c r="IL66" s="247"/>
      <c r="IM66" s="247"/>
      <c r="IN66" s="247"/>
      <c r="IO66" s="247"/>
      <c r="IP66" s="247"/>
      <c r="IQ66" s="247"/>
      <c r="IR66" s="247"/>
      <c r="IS66" s="247"/>
      <c r="IT66" s="247"/>
      <c r="IU66" s="247"/>
    </row>
    <row r="67" s="32" customFormat="1" ht="24" customHeight="1" spans="1:255">
      <c r="A67" s="247"/>
      <c r="B67" s="281"/>
      <c r="C67" s="247"/>
      <c r="D67" s="282"/>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c r="CZ67" s="247"/>
      <c r="DA67" s="247"/>
      <c r="DB67" s="247"/>
      <c r="DC67" s="247"/>
      <c r="DD67" s="247"/>
      <c r="DE67" s="247"/>
      <c r="DF67" s="247"/>
      <c r="DG67" s="247"/>
      <c r="DH67" s="247"/>
      <c r="DI67" s="247"/>
      <c r="DJ67" s="247"/>
      <c r="DK67" s="247"/>
      <c r="DL67" s="247"/>
      <c r="DM67" s="247"/>
      <c r="DN67" s="247"/>
      <c r="DO67" s="247"/>
      <c r="DP67" s="247"/>
      <c r="DQ67" s="247"/>
      <c r="DR67" s="247"/>
      <c r="DS67" s="247"/>
      <c r="DT67" s="247"/>
      <c r="DU67" s="247"/>
      <c r="DV67" s="247"/>
      <c r="DW67" s="247"/>
      <c r="DX67" s="247"/>
      <c r="DY67" s="247"/>
      <c r="DZ67" s="247"/>
      <c r="EA67" s="247"/>
      <c r="EB67" s="247"/>
      <c r="EC67" s="247"/>
      <c r="ED67" s="247"/>
      <c r="EE67" s="247"/>
      <c r="EF67" s="247"/>
      <c r="EG67" s="247"/>
      <c r="EH67" s="247"/>
      <c r="EI67" s="247"/>
      <c r="EJ67" s="247"/>
      <c r="EK67" s="247"/>
      <c r="EL67" s="247"/>
      <c r="EM67" s="247"/>
      <c r="EN67" s="247"/>
      <c r="EO67" s="247"/>
      <c r="EP67" s="247"/>
      <c r="EQ67" s="247"/>
      <c r="ER67" s="247"/>
      <c r="ES67" s="247"/>
      <c r="ET67" s="247"/>
      <c r="EU67" s="247"/>
      <c r="EV67" s="247"/>
      <c r="EW67" s="247"/>
      <c r="EX67" s="247"/>
      <c r="EY67" s="247"/>
      <c r="EZ67" s="247"/>
      <c r="FA67" s="247"/>
      <c r="FB67" s="247"/>
      <c r="FC67" s="247"/>
      <c r="FD67" s="247"/>
      <c r="FE67" s="247"/>
      <c r="FF67" s="247"/>
      <c r="FG67" s="247"/>
      <c r="FH67" s="247"/>
      <c r="FI67" s="247"/>
      <c r="FJ67" s="247"/>
      <c r="FK67" s="247"/>
      <c r="FL67" s="247"/>
      <c r="FM67" s="247"/>
      <c r="FN67" s="247"/>
      <c r="FO67" s="247"/>
      <c r="FP67" s="247"/>
      <c r="FQ67" s="247"/>
      <c r="FR67" s="247"/>
      <c r="FS67" s="247"/>
      <c r="FT67" s="247"/>
      <c r="FU67" s="247"/>
      <c r="FV67" s="247"/>
      <c r="FW67" s="247"/>
      <c r="FX67" s="247"/>
      <c r="FY67" s="247"/>
      <c r="FZ67" s="247"/>
      <c r="GA67" s="247"/>
      <c r="GB67" s="247"/>
      <c r="GC67" s="247"/>
      <c r="GD67" s="247"/>
      <c r="GE67" s="247"/>
      <c r="GF67" s="247"/>
      <c r="GG67" s="247"/>
      <c r="GH67" s="247"/>
      <c r="GI67" s="247"/>
      <c r="GJ67" s="247"/>
      <c r="GK67" s="247"/>
      <c r="GL67" s="247"/>
      <c r="GM67" s="247"/>
      <c r="GN67" s="247"/>
      <c r="GO67" s="247"/>
      <c r="GP67" s="247"/>
      <c r="GQ67" s="247"/>
      <c r="GR67" s="247"/>
      <c r="GS67" s="247"/>
      <c r="GT67" s="247"/>
      <c r="GU67" s="247"/>
      <c r="GV67" s="247"/>
      <c r="GW67" s="247"/>
      <c r="GX67" s="247"/>
      <c r="GY67" s="247"/>
      <c r="GZ67" s="247"/>
      <c r="HA67" s="247"/>
      <c r="HB67" s="247"/>
      <c r="HC67" s="247"/>
      <c r="HD67" s="247"/>
      <c r="HE67" s="247"/>
      <c r="HF67" s="247"/>
      <c r="HG67" s="247"/>
      <c r="HH67" s="247"/>
      <c r="HI67" s="247"/>
      <c r="HJ67" s="247"/>
      <c r="HK67" s="247"/>
      <c r="HL67" s="247"/>
      <c r="HM67" s="247"/>
      <c r="HN67" s="247"/>
      <c r="HO67" s="247"/>
      <c r="HP67" s="247"/>
      <c r="HQ67" s="247"/>
      <c r="HR67" s="247"/>
      <c r="HS67" s="247"/>
      <c r="HT67" s="247"/>
      <c r="HU67" s="247"/>
      <c r="HV67" s="247"/>
      <c r="HW67" s="247"/>
      <c r="HX67" s="247"/>
      <c r="HY67" s="247"/>
      <c r="HZ67" s="247"/>
      <c r="IA67" s="247"/>
      <c r="IB67" s="247"/>
      <c r="IC67" s="247"/>
      <c r="ID67" s="247"/>
      <c r="IE67" s="247"/>
      <c r="IF67" s="247"/>
      <c r="IG67" s="247"/>
      <c r="IH67" s="247"/>
      <c r="II67" s="247"/>
      <c r="IJ67" s="247"/>
      <c r="IK67" s="247"/>
      <c r="IL67" s="247"/>
      <c r="IM67" s="247"/>
      <c r="IN67" s="247"/>
      <c r="IO67" s="247"/>
      <c r="IP67" s="247"/>
      <c r="IQ67" s="247"/>
      <c r="IR67" s="247"/>
      <c r="IS67" s="247"/>
      <c r="IT67" s="247"/>
      <c r="IU67" s="247"/>
    </row>
    <row r="68" s="32" customFormat="1" ht="24" customHeight="1" spans="1:255">
      <c r="A68" s="247"/>
      <c r="B68" s="281"/>
      <c r="C68" s="247"/>
      <c r="D68" s="282"/>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c r="DC68" s="247"/>
      <c r="DD68" s="247"/>
      <c r="DE68" s="247"/>
      <c r="DF68" s="247"/>
      <c r="DG68" s="247"/>
      <c r="DH68" s="247"/>
      <c r="DI68" s="247"/>
      <c r="DJ68" s="247"/>
      <c r="DK68" s="247"/>
      <c r="DL68" s="247"/>
      <c r="DM68" s="247"/>
      <c r="DN68" s="247"/>
      <c r="DO68" s="247"/>
      <c r="DP68" s="247"/>
      <c r="DQ68" s="247"/>
      <c r="DR68" s="247"/>
      <c r="DS68" s="247"/>
      <c r="DT68" s="247"/>
      <c r="DU68" s="247"/>
      <c r="DV68" s="247"/>
      <c r="DW68" s="247"/>
      <c r="DX68" s="247"/>
      <c r="DY68" s="247"/>
      <c r="DZ68" s="247"/>
      <c r="EA68" s="247"/>
      <c r="EB68" s="247"/>
      <c r="EC68" s="247"/>
      <c r="ED68" s="247"/>
      <c r="EE68" s="247"/>
      <c r="EF68" s="247"/>
      <c r="EG68" s="247"/>
      <c r="EH68" s="247"/>
      <c r="EI68" s="247"/>
      <c r="EJ68" s="247"/>
      <c r="EK68" s="247"/>
      <c r="EL68" s="247"/>
      <c r="EM68" s="247"/>
      <c r="EN68" s="247"/>
      <c r="EO68" s="247"/>
      <c r="EP68" s="247"/>
      <c r="EQ68" s="247"/>
      <c r="ER68" s="247"/>
      <c r="ES68" s="247"/>
      <c r="ET68" s="247"/>
      <c r="EU68" s="247"/>
      <c r="EV68" s="247"/>
      <c r="EW68" s="247"/>
      <c r="EX68" s="247"/>
      <c r="EY68" s="247"/>
      <c r="EZ68" s="247"/>
      <c r="FA68" s="247"/>
      <c r="FB68" s="247"/>
      <c r="FC68" s="247"/>
      <c r="FD68" s="247"/>
      <c r="FE68" s="247"/>
      <c r="FF68" s="247"/>
      <c r="FG68" s="247"/>
      <c r="FH68" s="247"/>
      <c r="FI68" s="247"/>
      <c r="FJ68" s="247"/>
      <c r="FK68" s="247"/>
      <c r="FL68" s="247"/>
      <c r="FM68" s="247"/>
      <c r="FN68" s="247"/>
      <c r="FO68" s="247"/>
      <c r="FP68" s="247"/>
      <c r="FQ68" s="247"/>
      <c r="FR68" s="247"/>
      <c r="FS68" s="247"/>
      <c r="FT68" s="247"/>
      <c r="FU68" s="247"/>
      <c r="FV68" s="247"/>
      <c r="FW68" s="247"/>
      <c r="FX68" s="247"/>
      <c r="FY68" s="247"/>
      <c r="FZ68" s="247"/>
      <c r="GA68" s="247"/>
      <c r="GB68" s="247"/>
      <c r="GC68" s="247"/>
      <c r="GD68" s="247"/>
      <c r="GE68" s="247"/>
      <c r="GF68" s="247"/>
      <c r="GG68" s="247"/>
      <c r="GH68" s="247"/>
      <c r="GI68" s="247"/>
      <c r="GJ68" s="247"/>
      <c r="GK68" s="247"/>
      <c r="GL68" s="247"/>
      <c r="GM68" s="247"/>
      <c r="GN68" s="247"/>
      <c r="GO68" s="247"/>
      <c r="GP68" s="247"/>
      <c r="GQ68" s="247"/>
      <c r="GR68" s="247"/>
      <c r="GS68" s="247"/>
      <c r="GT68" s="247"/>
      <c r="GU68" s="247"/>
      <c r="GV68" s="247"/>
      <c r="GW68" s="247"/>
      <c r="GX68" s="247"/>
      <c r="GY68" s="247"/>
      <c r="GZ68" s="247"/>
      <c r="HA68" s="247"/>
      <c r="HB68" s="247"/>
      <c r="HC68" s="247"/>
      <c r="HD68" s="247"/>
      <c r="HE68" s="247"/>
      <c r="HF68" s="247"/>
      <c r="HG68" s="247"/>
      <c r="HH68" s="247"/>
      <c r="HI68" s="247"/>
      <c r="HJ68" s="247"/>
      <c r="HK68" s="247"/>
      <c r="HL68" s="247"/>
      <c r="HM68" s="247"/>
      <c r="HN68" s="247"/>
      <c r="HO68" s="247"/>
      <c r="HP68" s="247"/>
      <c r="HQ68" s="247"/>
      <c r="HR68" s="247"/>
      <c r="HS68" s="247"/>
      <c r="HT68" s="247"/>
      <c r="HU68" s="247"/>
      <c r="HV68" s="247"/>
      <c r="HW68" s="247"/>
      <c r="HX68" s="247"/>
      <c r="HY68" s="247"/>
      <c r="HZ68" s="247"/>
      <c r="IA68" s="247"/>
      <c r="IB68" s="247"/>
      <c r="IC68" s="247"/>
      <c r="ID68" s="247"/>
      <c r="IE68" s="247"/>
      <c r="IF68" s="247"/>
      <c r="IG68" s="247"/>
      <c r="IH68" s="247"/>
      <c r="II68" s="247"/>
      <c r="IJ68" s="247"/>
      <c r="IK68" s="247"/>
      <c r="IL68" s="247"/>
      <c r="IM68" s="247"/>
      <c r="IN68" s="247"/>
      <c r="IO68" s="247"/>
      <c r="IP68" s="247"/>
      <c r="IQ68" s="247"/>
      <c r="IR68" s="247"/>
      <c r="IS68" s="247"/>
      <c r="IT68" s="247"/>
      <c r="IU68" s="247"/>
    </row>
    <row r="69" s="32" customFormat="1" ht="24" customHeight="1" spans="1:255">
      <c r="A69" s="247"/>
      <c r="B69" s="281"/>
      <c r="C69" s="247"/>
      <c r="D69" s="282"/>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c r="DC69" s="247"/>
      <c r="DD69" s="247"/>
      <c r="DE69" s="247"/>
      <c r="DF69" s="247"/>
      <c r="DG69" s="247"/>
      <c r="DH69" s="247"/>
      <c r="DI69" s="247"/>
      <c r="DJ69" s="247"/>
      <c r="DK69" s="247"/>
      <c r="DL69" s="247"/>
      <c r="DM69" s="247"/>
      <c r="DN69" s="247"/>
      <c r="DO69" s="247"/>
      <c r="DP69" s="247"/>
      <c r="DQ69" s="247"/>
      <c r="DR69" s="247"/>
      <c r="DS69" s="247"/>
      <c r="DT69" s="247"/>
      <c r="DU69" s="247"/>
      <c r="DV69" s="247"/>
      <c r="DW69" s="247"/>
      <c r="DX69" s="247"/>
      <c r="DY69" s="247"/>
      <c r="DZ69" s="247"/>
      <c r="EA69" s="247"/>
      <c r="EB69" s="247"/>
      <c r="EC69" s="247"/>
      <c r="ED69" s="247"/>
      <c r="EE69" s="247"/>
      <c r="EF69" s="247"/>
      <c r="EG69" s="247"/>
      <c r="EH69" s="247"/>
      <c r="EI69" s="247"/>
      <c r="EJ69" s="247"/>
      <c r="EK69" s="247"/>
      <c r="EL69" s="247"/>
      <c r="EM69" s="247"/>
      <c r="EN69" s="247"/>
      <c r="EO69" s="247"/>
      <c r="EP69" s="247"/>
      <c r="EQ69" s="247"/>
      <c r="ER69" s="247"/>
      <c r="ES69" s="247"/>
      <c r="ET69" s="247"/>
      <c r="EU69" s="247"/>
      <c r="EV69" s="247"/>
      <c r="EW69" s="247"/>
      <c r="EX69" s="247"/>
      <c r="EY69" s="247"/>
      <c r="EZ69" s="247"/>
      <c r="FA69" s="247"/>
      <c r="FB69" s="247"/>
      <c r="FC69" s="247"/>
      <c r="FD69" s="247"/>
      <c r="FE69" s="247"/>
      <c r="FF69" s="247"/>
      <c r="FG69" s="247"/>
      <c r="FH69" s="247"/>
      <c r="FI69" s="247"/>
      <c r="FJ69" s="247"/>
      <c r="FK69" s="247"/>
      <c r="FL69" s="247"/>
      <c r="FM69" s="247"/>
      <c r="FN69" s="247"/>
      <c r="FO69" s="247"/>
      <c r="FP69" s="247"/>
      <c r="FQ69" s="247"/>
      <c r="FR69" s="247"/>
      <c r="FS69" s="247"/>
      <c r="FT69" s="247"/>
      <c r="FU69" s="247"/>
      <c r="FV69" s="247"/>
      <c r="FW69" s="247"/>
      <c r="FX69" s="247"/>
      <c r="FY69" s="247"/>
      <c r="FZ69" s="247"/>
      <c r="GA69" s="247"/>
      <c r="GB69" s="247"/>
      <c r="GC69" s="247"/>
      <c r="GD69" s="247"/>
      <c r="GE69" s="247"/>
      <c r="GF69" s="247"/>
      <c r="GG69" s="247"/>
      <c r="GH69" s="247"/>
      <c r="GI69" s="247"/>
      <c r="GJ69" s="247"/>
      <c r="GK69" s="247"/>
      <c r="GL69" s="247"/>
      <c r="GM69" s="247"/>
      <c r="GN69" s="247"/>
      <c r="GO69" s="247"/>
      <c r="GP69" s="247"/>
      <c r="GQ69" s="247"/>
      <c r="GR69" s="247"/>
      <c r="GS69" s="247"/>
      <c r="GT69" s="247"/>
      <c r="GU69" s="247"/>
      <c r="GV69" s="247"/>
      <c r="GW69" s="247"/>
      <c r="GX69" s="247"/>
      <c r="GY69" s="247"/>
      <c r="GZ69" s="247"/>
      <c r="HA69" s="247"/>
      <c r="HB69" s="247"/>
      <c r="HC69" s="247"/>
      <c r="HD69" s="247"/>
      <c r="HE69" s="247"/>
      <c r="HF69" s="247"/>
      <c r="HG69" s="247"/>
      <c r="HH69" s="247"/>
      <c r="HI69" s="247"/>
      <c r="HJ69" s="247"/>
      <c r="HK69" s="247"/>
      <c r="HL69" s="247"/>
      <c r="HM69" s="247"/>
      <c r="HN69" s="247"/>
      <c r="HO69" s="247"/>
      <c r="HP69" s="247"/>
      <c r="HQ69" s="247"/>
      <c r="HR69" s="247"/>
      <c r="HS69" s="247"/>
      <c r="HT69" s="247"/>
      <c r="HU69" s="247"/>
      <c r="HV69" s="247"/>
      <c r="HW69" s="247"/>
      <c r="HX69" s="247"/>
      <c r="HY69" s="247"/>
      <c r="HZ69" s="247"/>
      <c r="IA69" s="247"/>
      <c r="IB69" s="247"/>
      <c r="IC69" s="247"/>
      <c r="ID69" s="247"/>
      <c r="IE69" s="247"/>
      <c r="IF69" s="247"/>
      <c r="IG69" s="247"/>
      <c r="IH69" s="247"/>
      <c r="II69" s="247"/>
      <c r="IJ69" s="247"/>
      <c r="IK69" s="247"/>
      <c r="IL69" s="247"/>
      <c r="IM69" s="247"/>
      <c r="IN69" s="247"/>
      <c r="IO69" s="247"/>
      <c r="IP69" s="247"/>
      <c r="IQ69" s="247"/>
      <c r="IR69" s="247"/>
      <c r="IS69" s="247"/>
      <c r="IT69" s="247"/>
      <c r="IU69" s="247"/>
    </row>
    <row r="70" s="32" customFormat="1" ht="24" customHeight="1" spans="1:255">
      <c r="A70" s="247"/>
      <c r="B70" s="281"/>
      <c r="C70" s="247"/>
      <c r="D70" s="282"/>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c r="DC70" s="247"/>
      <c r="DD70" s="247"/>
      <c r="DE70" s="247"/>
      <c r="DF70" s="247"/>
      <c r="DG70" s="247"/>
      <c r="DH70" s="247"/>
      <c r="DI70" s="247"/>
      <c r="DJ70" s="247"/>
      <c r="DK70" s="247"/>
      <c r="DL70" s="247"/>
      <c r="DM70" s="247"/>
      <c r="DN70" s="247"/>
      <c r="DO70" s="247"/>
      <c r="DP70" s="247"/>
      <c r="DQ70" s="247"/>
      <c r="DR70" s="247"/>
      <c r="DS70" s="247"/>
      <c r="DT70" s="247"/>
      <c r="DU70" s="247"/>
      <c r="DV70" s="247"/>
      <c r="DW70" s="247"/>
      <c r="DX70" s="247"/>
      <c r="DY70" s="247"/>
      <c r="DZ70" s="247"/>
      <c r="EA70" s="247"/>
      <c r="EB70" s="247"/>
      <c r="EC70" s="247"/>
      <c r="ED70" s="247"/>
      <c r="EE70" s="247"/>
      <c r="EF70" s="247"/>
      <c r="EG70" s="247"/>
      <c r="EH70" s="247"/>
      <c r="EI70" s="247"/>
      <c r="EJ70" s="247"/>
      <c r="EK70" s="247"/>
      <c r="EL70" s="247"/>
      <c r="EM70" s="247"/>
      <c r="EN70" s="247"/>
      <c r="EO70" s="247"/>
      <c r="EP70" s="247"/>
      <c r="EQ70" s="247"/>
      <c r="ER70" s="247"/>
      <c r="ES70" s="247"/>
      <c r="ET70" s="247"/>
      <c r="EU70" s="247"/>
      <c r="EV70" s="247"/>
      <c r="EW70" s="247"/>
      <c r="EX70" s="247"/>
      <c r="EY70" s="247"/>
      <c r="EZ70" s="247"/>
      <c r="FA70" s="247"/>
      <c r="FB70" s="247"/>
      <c r="FC70" s="247"/>
      <c r="FD70" s="247"/>
      <c r="FE70" s="247"/>
      <c r="FF70" s="247"/>
      <c r="FG70" s="247"/>
      <c r="FH70" s="247"/>
      <c r="FI70" s="247"/>
      <c r="FJ70" s="247"/>
      <c r="FK70" s="247"/>
      <c r="FL70" s="247"/>
      <c r="FM70" s="247"/>
      <c r="FN70" s="247"/>
      <c r="FO70" s="247"/>
      <c r="FP70" s="247"/>
      <c r="FQ70" s="247"/>
      <c r="FR70" s="247"/>
      <c r="FS70" s="247"/>
      <c r="FT70" s="247"/>
      <c r="FU70" s="247"/>
      <c r="FV70" s="247"/>
      <c r="FW70" s="247"/>
      <c r="FX70" s="247"/>
      <c r="FY70" s="247"/>
      <c r="FZ70" s="247"/>
      <c r="GA70" s="247"/>
      <c r="GB70" s="247"/>
      <c r="GC70" s="247"/>
      <c r="GD70" s="247"/>
      <c r="GE70" s="247"/>
      <c r="GF70" s="247"/>
      <c r="GG70" s="247"/>
      <c r="GH70" s="247"/>
      <c r="GI70" s="247"/>
      <c r="GJ70" s="247"/>
      <c r="GK70" s="247"/>
      <c r="GL70" s="247"/>
      <c r="GM70" s="247"/>
      <c r="GN70" s="247"/>
      <c r="GO70" s="247"/>
      <c r="GP70" s="247"/>
      <c r="GQ70" s="247"/>
      <c r="GR70" s="247"/>
      <c r="GS70" s="247"/>
      <c r="GT70" s="247"/>
      <c r="GU70" s="247"/>
      <c r="GV70" s="247"/>
      <c r="GW70" s="247"/>
      <c r="GX70" s="247"/>
      <c r="GY70" s="247"/>
      <c r="GZ70" s="247"/>
      <c r="HA70" s="247"/>
      <c r="HB70" s="247"/>
      <c r="HC70" s="247"/>
      <c r="HD70" s="247"/>
      <c r="HE70" s="247"/>
      <c r="HF70" s="247"/>
      <c r="HG70" s="247"/>
      <c r="HH70" s="247"/>
      <c r="HI70" s="247"/>
      <c r="HJ70" s="247"/>
      <c r="HK70" s="247"/>
      <c r="HL70" s="247"/>
      <c r="HM70" s="247"/>
      <c r="HN70" s="247"/>
      <c r="HO70" s="247"/>
      <c r="HP70" s="247"/>
      <c r="HQ70" s="247"/>
      <c r="HR70" s="247"/>
      <c r="HS70" s="247"/>
      <c r="HT70" s="247"/>
      <c r="HU70" s="247"/>
      <c r="HV70" s="247"/>
      <c r="HW70" s="247"/>
      <c r="HX70" s="247"/>
      <c r="HY70" s="247"/>
      <c r="HZ70" s="247"/>
      <c r="IA70" s="247"/>
      <c r="IB70" s="247"/>
      <c r="IC70" s="247"/>
      <c r="ID70" s="247"/>
      <c r="IE70" s="247"/>
      <c r="IF70" s="247"/>
      <c r="IG70" s="247"/>
      <c r="IH70" s="247"/>
      <c r="II70" s="247"/>
      <c r="IJ70" s="247"/>
      <c r="IK70" s="247"/>
      <c r="IL70" s="247"/>
      <c r="IM70" s="247"/>
      <c r="IN70" s="247"/>
      <c r="IO70" s="247"/>
      <c r="IP70" s="247"/>
      <c r="IQ70" s="247"/>
      <c r="IR70" s="247"/>
      <c r="IS70" s="247"/>
      <c r="IT70" s="247"/>
      <c r="IU70" s="247"/>
    </row>
    <row r="71" s="32" customFormat="1" ht="24" customHeight="1" spans="1:255">
      <c r="A71" s="247"/>
      <c r="B71" s="281"/>
      <c r="C71" s="247"/>
      <c r="D71" s="282"/>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47"/>
      <c r="DF71" s="247"/>
      <c r="DG71" s="247"/>
      <c r="DH71" s="247"/>
      <c r="DI71" s="247"/>
      <c r="DJ71" s="247"/>
      <c r="DK71" s="247"/>
      <c r="DL71" s="247"/>
      <c r="DM71" s="247"/>
      <c r="DN71" s="247"/>
      <c r="DO71" s="247"/>
      <c r="DP71" s="247"/>
      <c r="DQ71" s="247"/>
      <c r="DR71" s="247"/>
      <c r="DS71" s="247"/>
      <c r="DT71" s="247"/>
      <c r="DU71" s="247"/>
      <c r="DV71" s="247"/>
      <c r="DW71" s="247"/>
      <c r="DX71" s="247"/>
      <c r="DY71" s="247"/>
      <c r="DZ71" s="247"/>
      <c r="EA71" s="247"/>
      <c r="EB71" s="247"/>
      <c r="EC71" s="247"/>
      <c r="ED71" s="247"/>
      <c r="EE71" s="247"/>
      <c r="EF71" s="247"/>
      <c r="EG71" s="247"/>
      <c r="EH71" s="247"/>
      <c r="EI71" s="247"/>
      <c r="EJ71" s="247"/>
      <c r="EK71" s="247"/>
      <c r="EL71" s="247"/>
      <c r="EM71" s="247"/>
      <c r="EN71" s="247"/>
      <c r="EO71" s="247"/>
      <c r="EP71" s="247"/>
      <c r="EQ71" s="247"/>
      <c r="ER71" s="247"/>
      <c r="ES71" s="247"/>
      <c r="ET71" s="247"/>
      <c r="EU71" s="247"/>
      <c r="EV71" s="247"/>
      <c r="EW71" s="247"/>
      <c r="EX71" s="247"/>
      <c r="EY71" s="247"/>
      <c r="EZ71" s="247"/>
      <c r="FA71" s="247"/>
      <c r="FB71" s="247"/>
      <c r="FC71" s="247"/>
      <c r="FD71" s="247"/>
      <c r="FE71" s="247"/>
      <c r="FF71" s="247"/>
      <c r="FG71" s="247"/>
      <c r="FH71" s="247"/>
      <c r="FI71" s="247"/>
      <c r="FJ71" s="247"/>
      <c r="FK71" s="247"/>
      <c r="FL71" s="247"/>
      <c r="FM71" s="247"/>
      <c r="FN71" s="247"/>
      <c r="FO71" s="247"/>
      <c r="FP71" s="247"/>
      <c r="FQ71" s="247"/>
      <c r="FR71" s="247"/>
      <c r="FS71" s="247"/>
      <c r="FT71" s="247"/>
      <c r="FU71" s="247"/>
      <c r="FV71" s="247"/>
      <c r="FW71" s="247"/>
      <c r="FX71" s="247"/>
      <c r="FY71" s="247"/>
      <c r="FZ71" s="247"/>
      <c r="GA71" s="247"/>
      <c r="GB71" s="247"/>
      <c r="GC71" s="247"/>
      <c r="GD71" s="247"/>
      <c r="GE71" s="247"/>
      <c r="GF71" s="247"/>
      <c r="GG71" s="247"/>
      <c r="GH71" s="247"/>
      <c r="GI71" s="247"/>
      <c r="GJ71" s="247"/>
      <c r="GK71" s="247"/>
      <c r="GL71" s="247"/>
      <c r="GM71" s="247"/>
      <c r="GN71" s="247"/>
      <c r="GO71" s="247"/>
      <c r="GP71" s="247"/>
      <c r="GQ71" s="247"/>
      <c r="GR71" s="247"/>
      <c r="GS71" s="247"/>
      <c r="GT71" s="247"/>
      <c r="GU71" s="247"/>
      <c r="GV71" s="247"/>
      <c r="GW71" s="247"/>
      <c r="GX71" s="247"/>
      <c r="GY71" s="247"/>
      <c r="GZ71" s="247"/>
      <c r="HA71" s="247"/>
      <c r="HB71" s="247"/>
      <c r="HC71" s="247"/>
      <c r="HD71" s="247"/>
      <c r="HE71" s="247"/>
      <c r="HF71" s="247"/>
      <c r="HG71" s="247"/>
      <c r="HH71" s="247"/>
      <c r="HI71" s="247"/>
      <c r="HJ71" s="247"/>
      <c r="HK71" s="247"/>
      <c r="HL71" s="247"/>
      <c r="HM71" s="247"/>
      <c r="HN71" s="247"/>
      <c r="HO71" s="247"/>
      <c r="HP71" s="247"/>
      <c r="HQ71" s="247"/>
      <c r="HR71" s="247"/>
      <c r="HS71" s="247"/>
      <c r="HT71" s="247"/>
      <c r="HU71" s="247"/>
      <c r="HV71" s="247"/>
      <c r="HW71" s="247"/>
      <c r="HX71" s="247"/>
      <c r="HY71" s="247"/>
      <c r="HZ71" s="247"/>
      <c r="IA71" s="247"/>
      <c r="IB71" s="247"/>
      <c r="IC71" s="247"/>
      <c r="ID71" s="247"/>
      <c r="IE71" s="247"/>
      <c r="IF71" s="247"/>
      <c r="IG71" s="247"/>
      <c r="IH71" s="247"/>
      <c r="II71" s="247"/>
      <c r="IJ71" s="247"/>
      <c r="IK71" s="247"/>
      <c r="IL71" s="247"/>
      <c r="IM71" s="247"/>
      <c r="IN71" s="247"/>
      <c r="IO71" s="247"/>
      <c r="IP71" s="247"/>
      <c r="IQ71" s="247"/>
      <c r="IR71" s="247"/>
      <c r="IS71" s="247"/>
      <c r="IT71" s="247"/>
      <c r="IU71" s="247"/>
    </row>
    <row r="72" s="32" customFormat="1" ht="24" customHeight="1" spans="1:255">
      <c r="A72" s="247"/>
      <c r="B72" s="281"/>
      <c r="C72" s="247"/>
      <c r="D72" s="282"/>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7"/>
      <c r="EH72" s="247"/>
      <c r="EI72" s="247"/>
      <c r="EJ72" s="247"/>
      <c r="EK72" s="247"/>
      <c r="EL72" s="247"/>
      <c r="EM72" s="247"/>
      <c r="EN72" s="247"/>
      <c r="EO72" s="247"/>
      <c r="EP72" s="247"/>
      <c r="EQ72" s="247"/>
      <c r="ER72" s="247"/>
      <c r="ES72" s="247"/>
      <c r="ET72" s="247"/>
      <c r="EU72" s="247"/>
      <c r="EV72" s="247"/>
      <c r="EW72" s="247"/>
      <c r="EX72" s="247"/>
      <c r="EY72" s="247"/>
      <c r="EZ72" s="247"/>
      <c r="FA72" s="247"/>
      <c r="FB72" s="247"/>
      <c r="FC72" s="247"/>
      <c r="FD72" s="247"/>
      <c r="FE72" s="247"/>
      <c r="FF72" s="247"/>
      <c r="FG72" s="247"/>
      <c r="FH72" s="247"/>
      <c r="FI72" s="247"/>
      <c r="FJ72" s="247"/>
      <c r="FK72" s="247"/>
      <c r="FL72" s="247"/>
      <c r="FM72" s="247"/>
      <c r="FN72" s="247"/>
      <c r="FO72" s="247"/>
      <c r="FP72" s="247"/>
      <c r="FQ72" s="247"/>
      <c r="FR72" s="247"/>
      <c r="FS72" s="247"/>
      <c r="FT72" s="247"/>
      <c r="FU72" s="247"/>
      <c r="FV72" s="247"/>
      <c r="FW72" s="247"/>
      <c r="FX72" s="247"/>
      <c r="FY72" s="247"/>
      <c r="FZ72" s="247"/>
      <c r="GA72" s="247"/>
      <c r="GB72" s="247"/>
      <c r="GC72" s="247"/>
      <c r="GD72" s="247"/>
      <c r="GE72" s="247"/>
      <c r="GF72" s="247"/>
      <c r="GG72" s="247"/>
      <c r="GH72" s="247"/>
      <c r="GI72" s="247"/>
      <c r="GJ72" s="247"/>
      <c r="GK72" s="247"/>
      <c r="GL72" s="247"/>
      <c r="GM72" s="247"/>
      <c r="GN72" s="247"/>
      <c r="GO72" s="247"/>
      <c r="GP72" s="247"/>
      <c r="GQ72" s="247"/>
      <c r="GR72" s="247"/>
      <c r="GS72" s="247"/>
      <c r="GT72" s="247"/>
      <c r="GU72" s="247"/>
      <c r="GV72" s="247"/>
      <c r="GW72" s="247"/>
      <c r="GX72" s="247"/>
      <c r="GY72" s="247"/>
      <c r="GZ72" s="247"/>
      <c r="HA72" s="247"/>
      <c r="HB72" s="247"/>
      <c r="HC72" s="247"/>
      <c r="HD72" s="247"/>
      <c r="HE72" s="247"/>
      <c r="HF72" s="247"/>
      <c r="HG72" s="247"/>
      <c r="HH72" s="247"/>
      <c r="HI72" s="247"/>
      <c r="HJ72" s="247"/>
      <c r="HK72" s="247"/>
      <c r="HL72" s="247"/>
      <c r="HM72" s="247"/>
      <c r="HN72" s="247"/>
      <c r="HO72" s="247"/>
      <c r="HP72" s="247"/>
      <c r="HQ72" s="247"/>
      <c r="HR72" s="247"/>
      <c r="HS72" s="247"/>
      <c r="HT72" s="247"/>
      <c r="HU72" s="247"/>
      <c r="HV72" s="247"/>
      <c r="HW72" s="247"/>
      <c r="HX72" s="247"/>
      <c r="HY72" s="247"/>
      <c r="HZ72" s="247"/>
      <c r="IA72" s="247"/>
      <c r="IB72" s="247"/>
      <c r="IC72" s="247"/>
      <c r="ID72" s="247"/>
      <c r="IE72" s="247"/>
      <c r="IF72" s="247"/>
      <c r="IG72" s="247"/>
      <c r="IH72" s="247"/>
      <c r="II72" s="247"/>
      <c r="IJ72" s="247"/>
      <c r="IK72" s="247"/>
      <c r="IL72" s="247"/>
      <c r="IM72" s="247"/>
      <c r="IN72" s="247"/>
      <c r="IO72" s="247"/>
      <c r="IP72" s="247"/>
      <c r="IQ72" s="247"/>
      <c r="IR72" s="247"/>
      <c r="IS72" s="247"/>
      <c r="IT72" s="247"/>
      <c r="IU72" s="247"/>
    </row>
    <row r="73" s="32" customFormat="1" ht="24" customHeight="1" spans="1:255">
      <c r="A73" s="247"/>
      <c r="B73" s="281"/>
      <c r="C73" s="247"/>
      <c r="D73" s="282"/>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F73" s="247"/>
      <c r="EG73" s="247"/>
      <c r="EH73" s="247"/>
      <c r="EI73" s="247"/>
      <c r="EJ73" s="247"/>
      <c r="EK73" s="247"/>
      <c r="EL73" s="247"/>
      <c r="EM73" s="247"/>
      <c r="EN73" s="247"/>
      <c r="EO73" s="247"/>
      <c r="EP73" s="247"/>
      <c r="EQ73" s="247"/>
      <c r="ER73" s="247"/>
      <c r="ES73" s="247"/>
      <c r="ET73" s="247"/>
      <c r="EU73" s="247"/>
      <c r="EV73" s="247"/>
      <c r="EW73" s="247"/>
      <c r="EX73" s="247"/>
      <c r="EY73" s="247"/>
      <c r="EZ73" s="247"/>
      <c r="FA73" s="247"/>
      <c r="FB73" s="247"/>
      <c r="FC73" s="247"/>
      <c r="FD73" s="247"/>
      <c r="FE73" s="247"/>
      <c r="FF73" s="247"/>
      <c r="FG73" s="247"/>
      <c r="FH73" s="247"/>
      <c r="FI73" s="247"/>
      <c r="FJ73" s="247"/>
      <c r="FK73" s="247"/>
      <c r="FL73" s="247"/>
      <c r="FM73" s="247"/>
      <c r="FN73" s="247"/>
      <c r="FO73" s="247"/>
      <c r="FP73" s="247"/>
      <c r="FQ73" s="247"/>
      <c r="FR73" s="247"/>
      <c r="FS73" s="247"/>
      <c r="FT73" s="247"/>
      <c r="FU73" s="247"/>
      <c r="FV73" s="247"/>
      <c r="FW73" s="247"/>
      <c r="FX73" s="247"/>
      <c r="FY73" s="247"/>
      <c r="FZ73" s="247"/>
      <c r="GA73" s="247"/>
      <c r="GB73" s="247"/>
      <c r="GC73" s="247"/>
      <c r="GD73" s="247"/>
      <c r="GE73" s="247"/>
      <c r="GF73" s="247"/>
      <c r="GG73" s="247"/>
      <c r="GH73" s="247"/>
      <c r="GI73" s="247"/>
      <c r="GJ73" s="247"/>
      <c r="GK73" s="247"/>
      <c r="GL73" s="247"/>
      <c r="GM73" s="247"/>
      <c r="GN73" s="247"/>
      <c r="GO73" s="247"/>
      <c r="GP73" s="247"/>
      <c r="GQ73" s="247"/>
      <c r="GR73" s="247"/>
      <c r="GS73" s="247"/>
      <c r="GT73" s="247"/>
      <c r="GU73" s="247"/>
      <c r="GV73" s="247"/>
      <c r="GW73" s="247"/>
      <c r="GX73" s="247"/>
      <c r="GY73" s="247"/>
      <c r="GZ73" s="247"/>
      <c r="HA73" s="247"/>
      <c r="HB73" s="247"/>
      <c r="HC73" s="247"/>
      <c r="HD73" s="247"/>
      <c r="HE73" s="247"/>
      <c r="HF73" s="247"/>
      <c r="HG73" s="247"/>
      <c r="HH73" s="247"/>
      <c r="HI73" s="247"/>
      <c r="HJ73" s="247"/>
      <c r="HK73" s="247"/>
      <c r="HL73" s="247"/>
      <c r="HM73" s="247"/>
      <c r="HN73" s="247"/>
      <c r="HO73" s="247"/>
      <c r="HP73" s="247"/>
      <c r="HQ73" s="247"/>
      <c r="HR73" s="247"/>
      <c r="HS73" s="247"/>
      <c r="HT73" s="247"/>
      <c r="HU73" s="247"/>
      <c r="HV73" s="247"/>
      <c r="HW73" s="247"/>
      <c r="HX73" s="247"/>
      <c r="HY73" s="247"/>
      <c r="HZ73" s="247"/>
      <c r="IA73" s="247"/>
      <c r="IB73" s="247"/>
      <c r="IC73" s="247"/>
      <c r="ID73" s="247"/>
      <c r="IE73" s="247"/>
      <c r="IF73" s="247"/>
      <c r="IG73" s="247"/>
      <c r="IH73" s="247"/>
      <c r="II73" s="247"/>
      <c r="IJ73" s="247"/>
      <c r="IK73" s="247"/>
      <c r="IL73" s="247"/>
      <c r="IM73" s="247"/>
      <c r="IN73" s="247"/>
      <c r="IO73" s="247"/>
      <c r="IP73" s="247"/>
      <c r="IQ73" s="247"/>
      <c r="IR73" s="247"/>
      <c r="IS73" s="247"/>
      <c r="IT73" s="247"/>
      <c r="IU73" s="247"/>
    </row>
    <row r="74" s="32" customFormat="1" ht="24" customHeight="1" spans="1:255">
      <c r="A74" s="247"/>
      <c r="B74" s="281"/>
      <c r="C74" s="247"/>
      <c r="D74" s="282"/>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c r="CZ74" s="247"/>
      <c r="DA74" s="247"/>
      <c r="DB74" s="247"/>
      <c r="DC74" s="247"/>
      <c r="DD74" s="247"/>
      <c r="DE74" s="247"/>
      <c r="DF74" s="247"/>
      <c r="DG74" s="247"/>
      <c r="DH74" s="247"/>
      <c r="DI74" s="247"/>
      <c r="DJ74" s="247"/>
      <c r="DK74" s="247"/>
      <c r="DL74" s="247"/>
      <c r="DM74" s="247"/>
      <c r="DN74" s="247"/>
      <c r="DO74" s="247"/>
      <c r="DP74" s="247"/>
      <c r="DQ74" s="247"/>
      <c r="DR74" s="247"/>
      <c r="DS74" s="247"/>
      <c r="DT74" s="247"/>
      <c r="DU74" s="247"/>
      <c r="DV74" s="247"/>
      <c r="DW74" s="247"/>
      <c r="DX74" s="247"/>
      <c r="DY74" s="247"/>
      <c r="DZ74" s="247"/>
      <c r="EA74" s="247"/>
      <c r="EB74" s="247"/>
      <c r="EC74" s="247"/>
      <c r="ED74" s="247"/>
      <c r="EE74" s="247"/>
      <c r="EF74" s="247"/>
      <c r="EG74" s="247"/>
      <c r="EH74" s="247"/>
      <c r="EI74" s="247"/>
      <c r="EJ74" s="247"/>
      <c r="EK74" s="247"/>
      <c r="EL74" s="247"/>
      <c r="EM74" s="247"/>
      <c r="EN74" s="247"/>
      <c r="EO74" s="247"/>
      <c r="EP74" s="247"/>
      <c r="EQ74" s="247"/>
      <c r="ER74" s="247"/>
      <c r="ES74" s="247"/>
      <c r="ET74" s="247"/>
      <c r="EU74" s="247"/>
      <c r="EV74" s="247"/>
      <c r="EW74" s="247"/>
      <c r="EX74" s="247"/>
      <c r="EY74" s="247"/>
      <c r="EZ74" s="247"/>
      <c r="FA74" s="247"/>
      <c r="FB74" s="247"/>
      <c r="FC74" s="247"/>
      <c r="FD74" s="247"/>
      <c r="FE74" s="247"/>
      <c r="FF74" s="247"/>
      <c r="FG74" s="247"/>
      <c r="FH74" s="247"/>
      <c r="FI74" s="247"/>
      <c r="FJ74" s="247"/>
      <c r="FK74" s="247"/>
      <c r="FL74" s="247"/>
      <c r="FM74" s="247"/>
      <c r="FN74" s="247"/>
      <c r="FO74" s="247"/>
      <c r="FP74" s="247"/>
      <c r="FQ74" s="247"/>
      <c r="FR74" s="247"/>
      <c r="FS74" s="247"/>
      <c r="FT74" s="247"/>
      <c r="FU74" s="247"/>
      <c r="FV74" s="247"/>
      <c r="FW74" s="247"/>
      <c r="FX74" s="247"/>
      <c r="FY74" s="247"/>
      <c r="FZ74" s="247"/>
      <c r="GA74" s="247"/>
      <c r="GB74" s="247"/>
      <c r="GC74" s="247"/>
      <c r="GD74" s="247"/>
      <c r="GE74" s="247"/>
      <c r="GF74" s="247"/>
      <c r="GG74" s="247"/>
      <c r="GH74" s="247"/>
      <c r="GI74" s="247"/>
      <c r="GJ74" s="247"/>
      <c r="GK74" s="247"/>
      <c r="GL74" s="247"/>
      <c r="GM74" s="247"/>
      <c r="GN74" s="247"/>
      <c r="GO74" s="247"/>
      <c r="GP74" s="247"/>
      <c r="GQ74" s="247"/>
      <c r="GR74" s="247"/>
      <c r="GS74" s="247"/>
      <c r="GT74" s="247"/>
      <c r="GU74" s="247"/>
      <c r="GV74" s="247"/>
      <c r="GW74" s="247"/>
      <c r="GX74" s="247"/>
      <c r="GY74" s="247"/>
      <c r="GZ74" s="247"/>
      <c r="HA74" s="247"/>
      <c r="HB74" s="247"/>
      <c r="HC74" s="247"/>
      <c r="HD74" s="247"/>
      <c r="HE74" s="247"/>
      <c r="HF74" s="247"/>
      <c r="HG74" s="247"/>
      <c r="HH74" s="247"/>
      <c r="HI74" s="247"/>
      <c r="HJ74" s="247"/>
      <c r="HK74" s="247"/>
      <c r="HL74" s="247"/>
      <c r="HM74" s="247"/>
      <c r="HN74" s="247"/>
      <c r="HO74" s="247"/>
      <c r="HP74" s="247"/>
      <c r="HQ74" s="247"/>
      <c r="HR74" s="247"/>
      <c r="HS74" s="247"/>
      <c r="HT74" s="247"/>
      <c r="HU74" s="247"/>
      <c r="HV74" s="247"/>
      <c r="HW74" s="247"/>
      <c r="HX74" s="247"/>
      <c r="HY74" s="247"/>
      <c r="HZ74" s="247"/>
      <c r="IA74" s="247"/>
      <c r="IB74" s="247"/>
      <c r="IC74" s="247"/>
      <c r="ID74" s="247"/>
      <c r="IE74" s="247"/>
      <c r="IF74" s="247"/>
      <c r="IG74" s="247"/>
      <c r="IH74" s="247"/>
      <c r="II74" s="247"/>
      <c r="IJ74" s="247"/>
      <c r="IK74" s="247"/>
      <c r="IL74" s="247"/>
      <c r="IM74" s="247"/>
      <c r="IN74" s="247"/>
      <c r="IO74" s="247"/>
      <c r="IP74" s="247"/>
      <c r="IQ74" s="247"/>
      <c r="IR74" s="247"/>
      <c r="IS74" s="247"/>
      <c r="IT74" s="247"/>
      <c r="IU74" s="247"/>
    </row>
    <row r="75" s="32" customFormat="1" ht="24" customHeight="1" spans="1:255">
      <c r="A75" s="247"/>
      <c r="B75" s="281"/>
      <c r="C75" s="247"/>
      <c r="D75" s="282"/>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c r="CZ75" s="247"/>
      <c r="DA75" s="247"/>
      <c r="DB75" s="247"/>
      <c r="DC75" s="247"/>
      <c r="DD75" s="247"/>
      <c r="DE75" s="247"/>
      <c r="DF75" s="247"/>
      <c r="DG75" s="247"/>
      <c r="DH75" s="247"/>
      <c r="DI75" s="247"/>
      <c r="DJ75" s="247"/>
      <c r="DK75" s="247"/>
      <c r="DL75" s="247"/>
      <c r="DM75" s="247"/>
      <c r="DN75" s="247"/>
      <c r="DO75" s="247"/>
      <c r="DP75" s="247"/>
      <c r="DQ75" s="247"/>
      <c r="DR75" s="247"/>
      <c r="DS75" s="247"/>
      <c r="DT75" s="247"/>
      <c r="DU75" s="247"/>
      <c r="DV75" s="247"/>
      <c r="DW75" s="247"/>
      <c r="DX75" s="247"/>
      <c r="DY75" s="247"/>
      <c r="DZ75" s="247"/>
      <c r="EA75" s="247"/>
      <c r="EB75" s="247"/>
      <c r="EC75" s="247"/>
      <c r="ED75" s="247"/>
      <c r="EE75" s="247"/>
      <c r="EF75" s="247"/>
      <c r="EG75" s="247"/>
      <c r="EH75" s="247"/>
      <c r="EI75" s="247"/>
      <c r="EJ75" s="247"/>
      <c r="EK75" s="247"/>
      <c r="EL75" s="247"/>
      <c r="EM75" s="247"/>
      <c r="EN75" s="247"/>
      <c r="EO75" s="247"/>
      <c r="EP75" s="247"/>
      <c r="EQ75" s="247"/>
      <c r="ER75" s="247"/>
      <c r="ES75" s="247"/>
      <c r="ET75" s="247"/>
      <c r="EU75" s="247"/>
      <c r="EV75" s="247"/>
      <c r="EW75" s="247"/>
      <c r="EX75" s="247"/>
      <c r="EY75" s="247"/>
      <c r="EZ75" s="247"/>
      <c r="FA75" s="247"/>
      <c r="FB75" s="247"/>
      <c r="FC75" s="247"/>
      <c r="FD75" s="247"/>
      <c r="FE75" s="247"/>
      <c r="FF75" s="247"/>
      <c r="FG75" s="247"/>
      <c r="FH75" s="247"/>
      <c r="FI75" s="247"/>
      <c r="FJ75" s="247"/>
      <c r="FK75" s="247"/>
      <c r="FL75" s="247"/>
      <c r="FM75" s="247"/>
      <c r="FN75" s="247"/>
      <c r="FO75" s="247"/>
      <c r="FP75" s="247"/>
      <c r="FQ75" s="247"/>
      <c r="FR75" s="247"/>
      <c r="FS75" s="247"/>
      <c r="FT75" s="247"/>
      <c r="FU75" s="247"/>
      <c r="FV75" s="247"/>
      <c r="FW75" s="247"/>
      <c r="FX75" s="247"/>
      <c r="FY75" s="247"/>
      <c r="FZ75" s="247"/>
      <c r="GA75" s="247"/>
      <c r="GB75" s="247"/>
      <c r="GC75" s="247"/>
      <c r="GD75" s="247"/>
      <c r="GE75" s="247"/>
      <c r="GF75" s="247"/>
      <c r="GG75" s="247"/>
      <c r="GH75" s="247"/>
      <c r="GI75" s="247"/>
      <c r="GJ75" s="247"/>
      <c r="GK75" s="247"/>
      <c r="GL75" s="247"/>
      <c r="GM75" s="247"/>
      <c r="GN75" s="247"/>
      <c r="GO75" s="247"/>
      <c r="GP75" s="247"/>
      <c r="GQ75" s="247"/>
      <c r="GR75" s="247"/>
      <c r="GS75" s="247"/>
      <c r="GT75" s="247"/>
      <c r="GU75" s="247"/>
      <c r="GV75" s="247"/>
      <c r="GW75" s="247"/>
      <c r="GX75" s="247"/>
      <c r="GY75" s="247"/>
      <c r="GZ75" s="247"/>
      <c r="HA75" s="247"/>
      <c r="HB75" s="247"/>
      <c r="HC75" s="247"/>
      <c r="HD75" s="247"/>
      <c r="HE75" s="247"/>
      <c r="HF75" s="247"/>
      <c r="HG75" s="247"/>
      <c r="HH75" s="247"/>
      <c r="HI75" s="247"/>
      <c r="HJ75" s="247"/>
      <c r="HK75" s="247"/>
      <c r="HL75" s="247"/>
      <c r="HM75" s="247"/>
      <c r="HN75" s="247"/>
      <c r="HO75" s="247"/>
      <c r="HP75" s="247"/>
      <c r="HQ75" s="247"/>
      <c r="HR75" s="247"/>
      <c r="HS75" s="247"/>
      <c r="HT75" s="247"/>
      <c r="HU75" s="247"/>
      <c r="HV75" s="247"/>
      <c r="HW75" s="247"/>
      <c r="HX75" s="247"/>
      <c r="HY75" s="247"/>
      <c r="HZ75" s="247"/>
      <c r="IA75" s="247"/>
      <c r="IB75" s="247"/>
      <c r="IC75" s="247"/>
      <c r="ID75" s="247"/>
      <c r="IE75" s="247"/>
      <c r="IF75" s="247"/>
      <c r="IG75" s="247"/>
      <c r="IH75" s="247"/>
      <c r="II75" s="247"/>
      <c r="IJ75" s="247"/>
      <c r="IK75" s="247"/>
      <c r="IL75" s="247"/>
      <c r="IM75" s="247"/>
      <c r="IN75" s="247"/>
      <c r="IO75" s="247"/>
      <c r="IP75" s="247"/>
      <c r="IQ75" s="247"/>
      <c r="IR75" s="247"/>
      <c r="IS75" s="247"/>
      <c r="IT75" s="247"/>
      <c r="IU75" s="247"/>
    </row>
    <row r="76" s="32" customFormat="1" ht="24" customHeight="1" spans="1:255">
      <c r="A76" s="247"/>
      <c r="B76" s="281"/>
      <c r="C76" s="247"/>
      <c r="D76" s="282"/>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c r="CZ76" s="247"/>
      <c r="DA76" s="247"/>
      <c r="DB76" s="247"/>
      <c r="DC76" s="247"/>
      <c r="DD76" s="247"/>
      <c r="DE76" s="247"/>
      <c r="DF76" s="247"/>
      <c r="DG76" s="247"/>
      <c r="DH76" s="247"/>
      <c r="DI76" s="247"/>
      <c r="DJ76" s="247"/>
      <c r="DK76" s="247"/>
      <c r="DL76" s="247"/>
      <c r="DM76" s="247"/>
      <c r="DN76" s="247"/>
      <c r="DO76" s="247"/>
      <c r="DP76" s="247"/>
      <c r="DQ76" s="247"/>
      <c r="DR76" s="247"/>
      <c r="DS76" s="247"/>
      <c r="DT76" s="247"/>
      <c r="DU76" s="247"/>
      <c r="DV76" s="247"/>
      <c r="DW76" s="247"/>
      <c r="DX76" s="247"/>
      <c r="DY76" s="247"/>
      <c r="DZ76" s="247"/>
      <c r="EA76" s="247"/>
      <c r="EB76" s="247"/>
      <c r="EC76" s="247"/>
      <c r="ED76" s="247"/>
      <c r="EE76" s="247"/>
      <c r="EF76" s="247"/>
      <c r="EG76" s="247"/>
      <c r="EH76" s="247"/>
      <c r="EI76" s="247"/>
      <c r="EJ76" s="247"/>
      <c r="EK76" s="247"/>
      <c r="EL76" s="247"/>
      <c r="EM76" s="247"/>
      <c r="EN76" s="247"/>
      <c r="EO76" s="247"/>
      <c r="EP76" s="247"/>
      <c r="EQ76" s="247"/>
      <c r="ER76" s="247"/>
      <c r="ES76" s="247"/>
      <c r="ET76" s="247"/>
      <c r="EU76" s="247"/>
      <c r="EV76" s="247"/>
      <c r="EW76" s="247"/>
      <c r="EX76" s="247"/>
      <c r="EY76" s="247"/>
      <c r="EZ76" s="247"/>
      <c r="FA76" s="247"/>
      <c r="FB76" s="247"/>
      <c r="FC76" s="247"/>
      <c r="FD76" s="247"/>
      <c r="FE76" s="247"/>
      <c r="FF76" s="247"/>
      <c r="FG76" s="247"/>
      <c r="FH76" s="247"/>
      <c r="FI76" s="247"/>
      <c r="FJ76" s="247"/>
      <c r="FK76" s="247"/>
      <c r="FL76" s="247"/>
      <c r="FM76" s="247"/>
      <c r="FN76" s="247"/>
      <c r="FO76" s="247"/>
      <c r="FP76" s="247"/>
      <c r="FQ76" s="247"/>
      <c r="FR76" s="247"/>
      <c r="FS76" s="247"/>
      <c r="FT76" s="247"/>
      <c r="FU76" s="247"/>
      <c r="FV76" s="247"/>
      <c r="FW76" s="247"/>
      <c r="FX76" s="247"/>
      <c r="FY76" s="247"/>
      <c r="FZ76" s="247"/>
      <c r="GA76" s="247"/>
      <c r="GB76" s="247"/>
      <c r="GC76" s="247"/>
      <c r="GD76" s="247"/>
      <c r="GE76" s="247"/>
      <c r="GF76" s="247"/>
      <c r="GG76" s="247"/>
      <c r="GH76" s="247"/>
      <c r="GI76" s="247"/>
      <c r="GJ76" s="247"/>
      <c r="GK76" s="247"/>
      <c r="GL76" s="247"/>
      <c r="GM76" s="247"/>
      <c r="GN76" s="247"/>
      <c r="GO76" s="247"/>
      <c r="GP76" s="247"/>
      <c r="GQ76" s="247"/>
      <c r="GR76" s="247"/>
      <c r="GS76" s="247"/>
      <c r="GT76" s="247"/>
      <c r="GU76" s="247"/>
      <c r="GV76" s="247"/>
      <c r="GW76" s="247"/>
      <c r="GX76" s="247"/>
      <c r="GY76" s="247"/>
      <c r="GZ76" s="247"/>
      <c r="HA76" s="247"/>
      <c r="HB76" s="247"/>
      <c r="HC76" s="247"/>
      <c r="HD76" s="247"/>
      <c r="HE76" s="247"/>
      <c r="HF76" s="247"/>
      <c r="HG76" s="247"/>
      <c r="HH76" s="247"/>
      <c r="HI76" s="247"/>
      <c r="HJ76" s="247"/>
      <c r="HK76" s="247"/>
      <c r="HL76" s="247"/>
      <c r="HM76" s="247"/>
      <c r="HN76" s="247"/>
      <c r="HO76" s="247"/>
      <c r="HP76" s="247"/>
      <c r="HQ76" s="247"/>
      <c r="HR76" s="247"/>
      <c r="HS76" s="247"/>
      <c r="HT76" s="247"/>
      <c r="HU76" s="247"/>
      <c r="HV76" s="247"/>
      <c r="HW76" s="247"/>
      <c r="HX76" s="247"/>
      <c r="HY76" s="247"/>
      <c r="HZ76" s="247"/>
      <c r="IA76" s="247"/>
      <c r="IB76" s="247"/>
      <c r="IC76" s="247"/>
      <c r="ID76" s="247"/>
      <c r="IE76" s="247"/>
      <c r="IF76" s="247"/>
      <c r="IG76" s="247"/>
      <c r="IH76" s="247"/>
      <c r="II76" s="247"/>
      <c r="IJ76" s="247"/>
      <c r="IK76" s="247"/>
      <c r="IL76" s="247"/>
      <c r="IM76" s="247"/>
      <c r="IN76" s="247"/>
      <c r="IO76" s="247"/>
      <c r="IP76" s="247"/>
      <c r="IQ76" s="247"/>
      <c r="IR76" s="247"/>
      <c r="IS76" s="247"/>
      <c r="IT76" s="247"/>
      <c r="IU76" s="247"/>
    </row>
    <row r="77" s="32" customFormat="1" ht="24" customHeight="1" spans="1:255">
      <c r="A77" s="247"/>
      <c r="B77" s="281"/>
      <c r="C77" s="247"/>
      <c r="D77" s="282"/>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c r="DC77" s="247"/>
      <c r="DD77" s="247"/>
      <c r="DE77" s="247"/>
      <c r="DF77" s="247"/>
      <c r="DG77" s="247"/>
      <c r="DH77" s="247"/>
      <c r="DI77" s="247"/>
      <c r="DJ77" s="247"/>
      <c r="DK77" s="247"/>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G77" s="247"/>
      <c r="FH77" s="247"/>
      <c r="FI77" s="247"/>
      <c r="FJ77" s="247"/>
      <c r="FK77" s="247"/>
      <c r="FL77" s="247"/>
      <c r="FM77" s="247"/>
      <c r="FN77" s="247"/>
      <c r="FO77" s="247"/>
      <c r="FP77" s="247"/>
      <c r="FQ77" s="247"/>
      <c r="FR77" s="247"/>
      <c r="FS77" s="247"/>
      <c r="FT77" s="247"/>
      <c r="FU77" s="247"/>
      <c r="FV77" s="247"/>
      <c r="FW77" s="247"/>
      <c r="FX77" s="247"/>
      <c r="FY77" s="247"/>
      <c r="FZ77" s="247"/>
      <c r="GA77" s="247"/>
      <c r="GB77" s="247"/>
      <c r="GC77" s="247"/>
      <c r="GD77" s="247"/>
      <c r="GE77" s="247"/>
      <c r="GF77" s="247"/>
      <c r="GG77" s="247"/>
      <c r="GH77" s="247"/>
      <c r="GI77" s="247"/>
      <c r="GJ77" s="247"/>
      <c r="GK77" s="247"/>
      <c r="GL77" s="247"/>
      <c r="GM77" s="247"/>
      <c r="GN77" s="247"/>
      <c r="GO77" s="247"/>
      <c r="GP77" s="247"/>
      <c r="GQ77" s="247"/>
      <c r="GR77" s="247"/>
      <c r="GS77" s="247"/>
      <c r="GT77" s="247"/>
      <c r="GU77" s="247"/>
      <c r="GV77" s="247"/>
      <c r="GW77" s="247"/>
      <c r="GX77" s="247"/>
      <c r="GY77" s="247"/>
      <c r="GZ77" s="247"/>
      <c r="HA77" s="247"/>
      <c r="HB77" s="247"/>
      <c r="HC77" s="247"/>
      <c r="HD77" s="247"/>
      <c r="HE77" s="247"/>
      <c r="HF77" s="247"/>
      <c r="HG77" s="247"/>
      <c r="HH77" s="247"/>
      <c r="HI77" s="247"/>
      <c r="HJ77" s="247"/>
      <c r="HK77" s="247"/>
      <c r="HL77" s="247"/>
      <c r="HM77" s="247"/>
      <c r="HN77" s="247"/>
      <c r="HO77" s="247"/>
      <c r="HP77" s="247"/>
      <c r="HQ77" s="247"/>
      <c r="HR77" s="247"/>
      <c r="HS77" s="247"/>
      <c r="HT77" s="247"/>
      <c r="HU77" s="247"/>
      <c r="HV77" s="247"/>
      <c r="HW77" s="247"/>
      <c r="HX77" s="247"/>
      <c r="HY77" s="247"/>
      <c r="HZ77" s="247"/>
      <c r="IA77" s="247"/>
      <c r="IB77" s="247"/>
      <c r="IC77" s="247"/>
      <c r="ID77" s="247"/>
      <c r="IE77" s="247"/>
      <c r="IF77" s="247"/>
      <c r="IG77" s="247"/>
      <c r="IH77" s="247"/>
      <c r="II77" s="247"/>
      <c r="IJ77" s="247"/>
      <c r="IK77" s="247"/>
      <c r="IL77" s="247"/>
      <c r="IM77" s="247"/>
      <c r="IN77" s="247"/>
      <c r="IO77" s="247"/>
      <c r="IP77" s="247"/>
      <c r="IQ77" s="247"/>
      <c r="IR77" s="247"/>
      <c r="IS77" s="247"/>
      <c r="IT77" s="247"/>
      <c r="IU77" s="247"/>
    </row>
    <row r="78" s="32" customFormat="1" ht="24" customHeight="1" spans="1:255">
      <c r="A78" s="247"/>
      <c r="B78" s="281"/>
      <c r="C78" s="247"/>
      <c r="D78" s="282"/>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c r="DC78" s="247"/>
      <c r="DD78" s="247"/>
      <c r="DE78" s="247"/>
      <c r="DF78" s="247"/>
      <c r="DG78" s="247"/>
      <c r="DH78" s="247"/>
      <c r="DI78" s="247"/>
      <c r="DJ78" s="247"/>
      <c r="DK78" s="247"/>
      <c r="DL78" s="247"/>
      <c r="DM78" s="247"/>
      <c r="DN78" s="247"/>
      <c r="DO78" s="247"/>
      <c r="DP78" s="247"/>
      <c r="DQ78" s="247"/>
      <c r="DR78" s="247"/>
      <c r="DS78" s="247"/>
      <c r="DT78" s="247"/>
      <c r="DU78" s="247"/>
      <c r="DV78" s="247"/>
      <c r="DW78" s="247"/>
      <c r="DX78" s="247"/>
      <c r="DY78" s="247"/>
      <c r="DZ78" s="247"/>
      <c r="EA78" s="247"/>
      <c r="EB78" s="247"/>
      <c r="EC78" s="247"/>
      <c r="ED78" s="247"/>
      <c r="EE78" s="247"/>
      <c r="EF78" s="247"/>
      <c r="EG78" s="247"/>
      <c r="EH78" s="247"/>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G78" s="247"/>
      <c r="FH78" s="247"/>
      <c r="FI78" s="247"/>
      <c r="FJ78" s="247"/>
      <c r="FK78" s="247"/>
      <c r="FL78" s="247"/>
      <c r="FM78" s="247"/>
      <c r="FN78" s="247"/>
      <c r="FO78" s="247"/>
      <c r="FP78" s="247"/>
      <c r="FQ78" s="247"/>
      <c r="FR78" s="247"/>
      <c r="FS78" s="247"/>
      <c r="FT78" s="247"/>
      <c r="FU78" s="247"/>
      <c r="FV78" s="247"/>
      <c r="FW78" s="247"/>
      <c r="FX78" s="247"/>
      <c r="FY78" s="247"/>
      <c r="FZ78" s="247"/>
      <c r="GA78" s="247"/>
      <c r="GB78" s="247"/>
      <c r="GC78" s="247"/>
      <c r="GD78" s="247"/>
      <c r="GE78" s="247"/>
      <c r="GF78" s="247"/>
      <c r="GG78" s="247"/>
      <c r="GH78" s="247"/>
      <c r="GI78" s="247"/>
      <c r="GJ78" s="247"/>
      <c r="GK78" s="247"/>
      <c r="GL78" s="247"/>
      <c r="GM78" s="247"/>
      <c r="GN78" s="247"/>
      <c r="GO78" s="247"/>
      <c r="GP78" s="247"/>
      <c r="GQ78" s="247"/>
      <c r="GR78" s="247"/>
      <c r="GS78" s="247"/>
      <c r="GT78" s="247"/>
      <c r="GU78" s="247"/>
      <c r="GV78" s="247"/>
      <c r="GW78" s="247"/>
      <c r="GX78" s="247"/>
      <c r="GY78" s="247"/>
      <c r="GZ78" s="247"/>
      <c r="HA78" s="247"/>
      <c r="HB78" s="247"/>
      <c r="HC78" s="247"/>
      <c r="HD78" s="247"/>
      <c r="HE78" s="247"/>
      <c r="HF78" s="247"/>
      <c r="HG78" s="247"/>
      <c r="HH78" s="247"/>
      <c r="HI78" s="247"/>
      <c r="HJ78" s="247"/>
      <c r="HK78" s="247"/>
      <c r="HL78" s="247"/>
      <c r="HM78" s="247"/>
      <c r="HN78" s="247"/>
      <c r="HO78" s="247"/>
      <c r="HP78" s="247"/>
      <c r="HQ78" s="247"/>
      <c r="HR78" s="247"/>
      <c r="HS78" s="247"/>
      <c r="HT78" s="247"/>
      <c r="HU78" s="247"/>
      <c r="HV78" s="247"/>
      <c r="HW78" s="247"/>
      <c r="HX78" s="247"/>
      <c r="HY78" s="247"/>
      <c r="HZ78" s="247"/>
      <c r="IA78" s="247"/>
      <c r="IB78" s="247"/>
      <c r="IC78" s="247"/>
      <c r="ID78" s="247"/>
      <c r="IE78" s="247"/>
      <c r="IF78" s="247"/>
      <c r="IG78" s="247"/>
      <c r="IH78" s="247"/>
      <c r="II78" s="247"/>
      <c r="IJ78" s="247"/>
      <c r="IK78" s="247"/>
      <c r="IL78" s="247"/>
      <c r="IM78" s="247"/>
      <c r="IN78" s="247"/>
      <c r="IO78" s="247"/>
      <c r="IP78" s="247"/>
      <c r="IQ78" s="247"/>
      <c r="IR78" s="247"/>
      <c r="IS78" s="247"/>
      <c r="IT78" s="247"/>
      <c r="IU78" s="247"/>
    </row>
    <row r="79" s="32" customFormat="1" ht="24" customHeight="1" spans="1:255">
      <c r="A79" s="247"/>
      <c r="B79" s="281"/>
      <c r="C79" s="247"/>
      <c r="D79" s="282"/>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c r="DC79" s="247"/>
      <c r="DD79" s="247"/>
      <c r="DE79" s="247"/>
      <c r="DF79" s="247"/>
      <c r="DG79" s="247"/>
      <c r="DH79" s="247"/>
      <c r="DI79" s="247"/>
      <c r="DJ79" s="247"/>
      <c r="DK79" s="247"/>
      <c r="DL79" s="247"/>
      <c r="DM79" s="247"/>
      <c r="DN79" s="247"/>
      <c r="DO79" s="247"/>
      <c r="DP79" s="247"/>
      <c r="DQ79" s="247"/>
      <c r="DR79" s="247"/>
      <c r="DS79" s="247"/>
      <c r="DT79" s="247"/>
      <c r="DU79" s="247"/>
      <c r="DV79" s="247"/>
      <c r="DW79" s="247"/>
      <c r="DX79" s="247"/>
      <c r="DY79" s="247"/>
      <c r="DZ79" s="247"/>
      <c r="EA79" s="247"/>
      <c r="EB79" s="247"/>
      <c r="EC79" s="247"/>
      <c r="ED79" s="247"/>
      <c r="EE79" s="247"/>
      <c r="EF79" s="247"/>
      <c r="EG79" s="247"/>
      <c r="EH79" s="247"/>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G79" s="247"/>
      <c r="FH79" s="247"/>
      <c r="FI79" s="247"/>
      <c r="FJ79" s="247"/>
      <c r="FK79" s="247"/>
      <c r="FL79" s="247"/>
      <c r="FM79" s="247"/>
      <c r="FN79" s="247"/>
      <c r="FO79" s="247"/>
      <c r="FP79" s="247"/>
      <c r="FQ79" s="247"/>
      <c r="FR79" s="247"/>
      <c r="FS79" s="247"/>
      <c r="FT79" s="247"/>
      <c r="FU79" s="247"/>
      <c r="FV79" s="247"/>
      <c r="FW79" s="247"/>
      <c r="FX79" s="247"/>
      <c r="FY79" s="247"/>
      <c r="FZ79" s="247"/>
      <c r="GA79" s="247"/>
      <c r="GB79" s="247"/>
      <c r="GC79" s="247"/>
      <c r="GD79" s="247"/>
      <c r="GE79" s="247"/>
      <c r="GF79" s="247"/>
      <c r="GG79" s="247"/>
      <c r="GH79" s="247"/>
      <c r="GI79" s="247"/>
      <c r="GJ79" s="247"/>
      <c r="GK79" s="247"/>
      <c r="GL79" s="247"/>
      <c r="GM79" s="247"/>
      <c r="GN79" s="247"/>
      <c r="GO79" s="247"/>
      <c r="GP79" s="247"/>
      <c r="GQ79" s="247"/>
      <c r="GR79" s="247"/>
      <c r="GS79" s="247"/>
      <c r="GT79" s="247"/>
      <c r="GU79" s="247"/>
      <c r="GV79" s="247"/>
      <c r="GW79" s="247"/>
      <c r="GX79" s="247"/>
      <c r="GY79" s="247"/>
      <c r="GZ79" s="247"/>
      <c r="HA79" s="247"/>
      <c r="HB79" s="247"/>
      <c r="HC79" s="247"/>
      <c r="HD79" s="247"/>
      <c r="HE79" s="247"/>
      <c r="HF79" s="247"/>
      <c r="HG79" s="247"/>
      <c r="HH79" s="247"/>
      <c r="HI79" s="247"/>
      <c r="HJ79" s="247"/>
      <c r="HK79" s="247"/>
      <c r="HL79" s="247"/>
      <c r="HM79" s="247"/>
      <c r="HN79" s="247"/>
      <c r="HO79" s="247"/>
      <c r="HP79" s="247"/>
      <c r="HQ79" s="247"/>
      <c r="HR79" s="247"/>
      <c r="HS79" s="247"/>
      <c r="HT79" s="247"/>
      <c r="HU79" s="247"/>
      <c r="HV79" s="247"/>
      <c r="HW79" s="247"/>
      <c r="HX79" s="247"/>
      <c r="HY79" s="247"/>
      <c r="HZ79" s="247"/>
      <c r="IA79" s="247"/>
      <c r="IB79" s="247"/>
      <c r="IC79" s="247"/>
      <c r="ID79" s="247"/>
      <c r="IE79" s="247"/>
      <c r="IF79" s="247"/>
      <c r="IG79" s="247"/>
      <c r="IH79" s="247"/>
      <c r="II79" s="247"/>
      <c r="IJ79" s="247"/>
      <c r="IK79" s="247"/>
      <c r="IL79" s="247"/>
      <c r="IM79" s="247"/>
      <c r="IN79" s="247"/>
      <c r="IO79" s="247"/>
      <c r="IP79" s="247"/>
      <c r="IQ79" s="247"/>
      <c r="IR79" s="247"/>
      <c r="IS79" s="247"/>
      <c r="IT79" s="247"/>
      <c r="IU79" s="247"/>
    </row>
    <row r="80" s="32" customFormat="1" ht="24" customHeight="1" spans="1:255">
      <c r="A80" s="247"/>
      <c r="B80" s="281"/>
      <c r="C80" s="247"/>
      <c r="D80" s="282"/>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c r="CZ80" s="247"/>
      <c r="DA80" s="247"/>
      <c r="DB80" s="247"/>
      <c r="DC80" s="247"/>
      <c r="DD80" s="247"/>
      <c r="DE80" s="247"/>
      <c r="DF80" s="247"/>
      <c r="DG80" s="247"/>
      <c r="DH80" s="247"/>
      <c r="DI80" s="247"/>
      <c r="DJ80" s="247"/>
      <c r="DK80" s="247"/>
      <c r="DL80" s="247"/>
      <c r="DM80" s="247"/>
      <c r="DN80" s="247"/>
      <c r="DO80" s="247"/>
      <c r="DP80" s="247"/>
      <c r="DQ80" s="247"/>
      <c r="DR80" s="247"/>
      <c r="DS80" s="247"/>
      <c r="DT80" s="247"/>
      <c r="DU80" s="247"/>
      <c r="DV80" s="247"/>
      <c r="DW80" s="247"/>
      <c r="DX80" s="247"/>
      <c r="DY80" s="247"/>
      <c r="DZ80" s="247"/>
      <c r="EA80" s="247"/>
      <c r="EB80" s="247"/>
      <c r="EC80" s="247"/>
      <c r="ED80" s="247"/>
      <c r="EE80" s="247"/>
      <c r="EF80" s="247"/>
      <c r="EG80" s="247"/>
      <c r="EH80" s="247"/>
      <c r="EI80" s="247"/>
      <c r="EJ80" s="247"/>
      <c r="EK80" s="247"/>
      <c r="EL80" s="247"/>
      <c r="EM80" s="247"/>
      <c r="EN80" s="247"/>
      <c r="EO80" s="247"/>
      <c r="EP80" s="247"/>
      <c r="EQ80" s="247"/>
      <c r="ER80" s="247"/>
      <c r="ES80" s="247"/>
      <c r="ET80" s="247"/>
      <c r="EU80" s="247"/>
      <c r="EV80" s="247"/>
      <c r="EW80" s="247"/>
      <c r="EX80" s="247"/>
      <c r="EY80" s="247"/>
      <c r="EZ80" s="247"/>
      <c r="FA80" s="247"/>
      <c r="FB80" s="247"/>
      <c r="FC80" s="247"/>
      <c r="FD80" s="247"/>
      <c r="FE80" s="247"/>
      <c r="FF80" s="247"/>
      <c r="FG80" s="247"/>
      <c r="FH80" s="247"/>
      <c r="FI80" s="247"/>
      <c r="FJ80" s="247"/>
      <c r="FK80" s="247"/>
      <c r="FL80" s="247"/>
      <c r="FM80" s="247"/>
      <c r="FN80" s="247"/>
      <c r="FO80" s="247"/>
      <c r="FP80" s="247"/>
      <c r="FQ80" s="247"/>
      <c r="FR80" s="247"/>
      <c r="FS80" s="247"/>
      <c r="FT80" s="247"/>
      <c r="FU80" s="247"/>
      <c r="FV80" s="247"/>
      <c r="FW80" s="247"/>
      <c r="FX80" s="247"/>
      <c r="FY80" s="247"/>
      <c r="FZ80" s="247"/>
      <c r="GA80" s="247"/>
      <c r="GB80" s="247"/>
      <c r="GC80" s="247"/>
      <c r="GD80" s="247"/>
      <c r="GE80" s="247"/>
      <c r="GF80" s="247"/>
      <c r="GG80" s="247"/>
      <c r="GH80" s="247"/>
      <c r="GI80" s="247"/>
      <c r="GJ80" s="247"/>
      <c r="GK80" s="247"/>
      <c r="GL80" s="247"/>
      <c r="GM80" s="247"/>
      <c r="GN80" s="247"/>
      <c r="GO80" s="247"/>
      <c r="GP80" s="247"/>
      <c r="GQ80" s="247"/>
      <c r="GR80" s="247"/>
      <c r="GS80" s="247"/>
      <c r="GT80" s="247"/>
      <c r="GU80" s="247"/>
      <c r="GV80" s="247"/>
      <c r="GW80" s="247"/>
      <c r="GX80" s="247"/>
      <c r="GY80" s="247"/>
      <c r="GZ80" s="247"/>
      <c r="HA80" s="247"/>
      <c r="HB80" s="247"/>
      <c r="HC80" s="247"/>
      <c r="HD80" s="247"/>
      <c r="HE80" s="247"/>
      <c r="HF80" s="247"/>
      <c r="HG80" s="247"/>
      <c r="HH80" s="247"/>
      <c r="HI80" s="247"/>
      <c r="HJ80" s="247"/>
      <c r="HK80" s="247"/>
      <c r="HL80" s="247"/>
      <c r="HM80" s="247"/>
      <c r="HN80" s="247"/>
      <c r="HO80" s="247"/>
      <c r="HP80" s="247"/>
      <c r="HQ80" s="247"/>
      <c r="HR80" s="247"/>
      <c r="HS80" s="247"/>
      <c r="HT80" s="247"/>
      <c r="HU80" s="247"/>
      <c r="HV80" s="247"/>
      <c r="HW80" s="247"/>
      <c r="HX80" s="247"/>
      <c r="HY80" s="247"/>
      <c r="HZ80" s="247"/>
      <c r="IA80" s="247"/>
      <c r="IB80" s="247"/>
      <c r="IC80" s="247"/>
      <c r="ID80" s="247"/>
      <c r="IE80" s="247"/>
      <c r="IF80" s="247"/>
      <c r="IG80" s="247"/>
      <c r="IH80" s="247"/>
      <c r="II80" s="247"/>
      <c r="IJ80" s="247"/>
      <c r="IK80" s="247"/>
      <c r="IL80" s="247"/>
      <c r="IM80" s="247"/>
      <c r="IN80" s="247"/>
      <c r="IO80" s="247"/>
      <c r="IP80" s="247"/>
      <c r="IQ80" s="247"/>
      <c r="IR80" s="247"/>
      <c r="IS80" s="247"/>
      <c r="IT80" s="247"/>
      <c r="IU80" s="247"/>
    </row>
    <row r="81" s="32" customFormat="1" ht="24" customHeight="1" spans="1:255">
      <c r="A81" s="247"/>
      <c r="B81" s="281"/>
      <c r="C81" s="247"/>
      <c r="D81" s="282"/>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c r="DC81" s="247"/>
      <c r="DD81" s="247"/>
      <c r="DE81" s="247"/>
      <c r="DF81" s="247"/>
      <c r="DG81" s="247"/>
      <c r="DH81" s="247"/>
      <c r="DI81" s="247"/>
      <c r="DJ81" s="247"/>
      <c r="DK81" s="247"/>
      <c r="DL81" s="247"/>
      <c r="DM81" s="247"/>
      <c r="DN81" s="247"/>
      <c r="DO81" s="247"/>
      <c r="DP81" s="247"/>
      <c r="DQ81" s="247"/>
      <c r="DR81" s="247"/>
      <c r="DS81" s="247"/>
      <c r="DT81" s="247"/>
      <c r="DU81" s="247"/>
      <c r="DV81" s="247"/>
      <c r="DW81" s="247"/>
      <c r="DX81" s="247"/>
      <c r="DY81" s="247"/>
      <c r="DZ81" s="247"/>
      <c r="EA81" s="247"/>
      <c r="EB81" s="247"/>
      <c r="EC81" s="247"/>
      <c r="ED81" s="247"/>
      <c r="EE81" s="247"/>
      <c r="EF81" s="247"/>
      <c r="EG81" s="247"/>
      <c r="EH81" s="247"/>
      <c r="EI81" s="247"/>
      <c r="EJ81" s="247"/>
      <c r="EK81" s="247"/>
      <c r="EL81" s="247"/>
      <c r="EM81" s="247"/>
      <c r="EN81" s="247"/>
      <c r="EO81" s="247"/>
      <c r="EP81" s="247"/>
      <c r="EQ81" s="247"/>
      <c r="ER81" s="247"/>
      <c r="ES81" s="247"/>
      <c r="ET81" s="247"/>
      <c r="EU81" s="247"/>
      <c r="EV81" s="247"/>
      <c r="EW81" s="247"/>
      <c r="EX81" s="247"/>
      <c r="EY81" s="247"/>
      <c r="EZ81" s="247"/>
      <c r="FA81" s="247"/>
      <c r="FB81" s="247"/>
      <c r="FC81" s="247"/>
      <c r="FD81" s="247"/>
      <c r="FE81" s="247"/>
      <c r="FF81" s="247"/>
      <c r="FG81" s="247"/>
      <c r="FH81" s="247"/>
      <c r="FI81" s="247"/>
      <c r="FJ81" s="247"/>
      <c r="FK81" s="247"/>
      <c r="FL81" s="247"/>
      <c r="FM81" s="247"/>
      <c r="FN81" s="247"/>
      <c r="FO81" s="247"/>
      <c r="FP81" s="247"/>
      <c r="FQ81" s="247"/>
      <c r="FR81" s="247"/>
      <c r="FS81" s="247"/>
      <c r="FT81" s="247"/>
      <c r="FU81" s="247"/>
      <c r="FV81" s="247"/>
      <c r="FW81" s="247"/>
      <c r="FX81" s="247"/>
      <c r="FY81" s="247"/>
      <c r="FZ81" s="247"/>
      <c r="GA81" s="247"/>
      <c r="GB81" s="247"/>
      <c r="GC81" s="247"/>
      <c r="GD81" s="247"/>
      <c r="GE81" s="247"/>
      <c r="GF81" s="247"/>
      <c r="GG81" s="247"/>
      <c r="GH81" s="247"/>
      <c r="GI81" s="247"/>
      <c r="GJ81" s="247"/>
      <c r="GK81" s="247"/>
      <c r="GL81" s="247"/>
      <c r="GM81" s="247"/>
      <c r="GN81" s="247"/>
      <c r="GO81" s="247"/>
      <c r="GP81" s="247"/>
      <c r="GQ81" s="247"/>
      <c r="GR81" s="247"/>
      <c r="GS81" s="247"/>
      <c r="GT81" s="247"/>
      <c r="GU81" s="247"/>
      <c r="GV81" s="247"/>
      <c r="GW81" s="247"/>
      <c r="GX81" s="247"/>
      <c r="GY81" s="247"/>
      <c r="GZ81" s="247"/>
      <c r="HA81" s="247"/>
      <c r="HB81" s="247"/>
      <c r="HC81" s="247"/>
      <c r="HD81" s="247"/>
      <c r="HE81" s="247"/>
      <c r="HF81" s="247"/>
      <c r="HG81" s="247"/>
      <c r="HH81" s="247"/>
      <c r="HI81" s="247"/>
      <c r="HJ81" s="247"/>
      <c r="HK81" s="247"/>
      <c r="HL81" s="247"/>
      <c r="HM81" s="247"/>
      <c r="HN81" s="247"/>
      <c r="HO81" s="247"/>
      <c r="HP81" s="247"/>
      <c r="HQ81" s="247"/>
      <c r="HR81" s="247"/>
      <c r="HS81" s="247"/>
      <c r="HT81" s="247"/>
      <c r="HU81" s="247"/>
      <c r="HV81" s="247"/>
      <c r="HW81" s="247"/>
      <c r="HX81" s="247"/>
      <c r="HY81" s="247"/>
      <c r="HZ81" s="247"/>
      <c r="IA81" s="247"/>
      <c r="IB81" s="247"/>
      <c r="IC81" s="247"/>
      <c r="ID81" s="247"/>
      <c r="IE81" s="247"/>
      <c r="IF81" s="247"/>
      <c r="IG81" s="247"/>
      <c r="IH81" s="247"/>
      <c r="II81" s="247"/>
      <c r="IJ81" s="247"/>
      <c r="IK81" s="247"/>
      <c r="IL81" s="247"/>
      <c r="IM81" s="247"/>
      <c r="IN81" s="247"/>
      <c r="IO81" s="247"/>
      <c r="IP81" s="247"/>
      <c r="IQ81" s="247"/>
      <c r="IR81" s="247"/>
      <c r="IS81" s="247"/>
      <c r="IT81" s="247"/>
      <c r="IU81" s="247"/>
    </row>
    <row r="82" s="32" customFormat="1" ht="24" customHeight="1" spans="1:255">
      <c r="A82" s="247"/>
      <c r="B82" s="281"/>
      <c r="C82" s="247"/>
      <c r="D82" s="282"/>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c r="BS82" s="247"/>
      <c r="BT82" s="247"/>
      <c r="BU82" s="247"/>
      <c r="BV82" s="247"/>
      <c r="BW82" s="247"/>
      <c r="BX82" s="247"/>
      <c r="BY82" s="247"/>
      <c r="BZ82" s="247"/>
      <c r="CA82" s="247"/>
      <c r="CB82" s="247"/>
      <c r="CC82" s="247"/>
      <c r="CD82" s="247"/>
      <c r="CE82" s="247"/>
      <c r="CF82" s="247"/>
      <c r="CG82" s="247"/>
      <c r="CH82" s="247"/>
      <c r="CI82" s="247"/>
      <c r="CJ82" s="247"/>
      <c r="CK82" s="247"/>
      <c r="CL82" s="247"/>
      <c r="CM82" s="247"/>
      <c r="CN82" s="247"/>
      <c r="CO82" s="247"/>
      <c r="CP82" s="247"/>
      <c r="CQ82" s="247"/>
      <c r="CR82" s="247"/>
      <c r="CS82" s="247"/>
      <c r="CT82" s="247"/>
      <c r="CU82" s="247"/>
      <c r="CV82" s="247"/>
      <c r="CW82" s="247"/>
      <c r="CX82" s="247"/>
      <c r="CY82" s="247"/>
      <c r="CZ82" s="247"/>
      <c r="DA82" s="247"/>
      <c r="DB82" s="247"/>
      <c r="DC82" s="247"/>
      <c r="DD82" s="247"/>
      <c r="DE82" s="247"/>
      <c r="DF82" s="247"/>
      <c r="DG82" s="247"/>
      <c r="DH82" s="247"/>
      <c r="DI82" s="247"/>
      <c r="DJ82" s="247"/>
      <c r="DK82" s="247"/>
      <c r="DL82" s="247"/>
      <c r="DM82" s="247"/>
      <c r="DN82" s="247"/>
      <c r="DO82" s="247"/>
      <c r="DP82" s="247"/>
      <c r="DQ82" s="247"/>
      <c r="DR82" s="247"/>
      <c r="DS82" s="247"/>
      <c r="DT82" s="247"/>
      <c r="DU82" s="247"/>
      <c r="DV82" s="247"/>
      <c r="DW82" s="247"/>
      <c r="DX82" s="247"/>
      <c r="DY82" s="247"/>
      <c r="DZ82" s="247"/>
      <c r="EA82" s="247"/>
      <c r="EB82" s="247"/>
      <c r="EC82" s="247"/>
      <c r="ED82" s="247"/>
      <c r="EE82" s="247"/>
      <c r="EF82" s="247"/>
      <c r="EG82" s="247"/>
      <c r="EH82" s="247"/>
      <c r="EI82" s="247"/>
      <c r="EJ82" s="247"/>
      <c r="EK82" s="247"/>
      <c r="EL82" s="247"/>
      <c r="EM82" s="247"/>
      <c r="EN82" s="247"/>
      <c r="EO82" s="247"/>
      <c r="EP82" s="247"/>
      <c r="EQ82" s="247"/>
      <c r="ER82" s="247"/>
      <c r="ES82" s="247"/>
      <c r="ET82" s="247"/>
      <c r="EU82" s="247"/>
      <c r="EV82" s="247"/>
      <c r="EW82" s="247"/>
      <c r="EX82" s="247"/>
      <c r="EY82" s="247"/>
      <c r="EZ82" s="247"/>
      <c r="FA82" s="247"/>
      <c r="FB82" s="247"/>
      <c r="FC82" s="247"/>
      <c r="FD82" s="247"/>
      <c r="FE82" s="247"/>
      <c r="FF82" s="247"/>
      <c r="FG82" s="247"/>
      <c r="FH82" s="247"/>
      <c r="FI82" s="247"/>
      <c r="FJ82" s="247"/>
      <c r="FK82" s="247"/>
      <c r="FL82" s="247"/>
      <c r="FM82" s="247"/>
      <c r="FN82" s="247"/>
      <c r="FO82" s="247"/>
      <c r="FP82" s="247"/>
      <c r="FQ82" s="247"/>
      <c r="FR82" s="247"/>
      <c r="FS82" s="247"/>
      <c r="FT82" s="247"/>
      <c r="FU82" s="247"/>
      <c r="FV82" s="247"/>
      <c r="FW82" s="247"/>
      <c r="FX82" s="247"/>
      <c r="FY82" s="247"/>
      <c r="FZ82" s="247"/>
      <c r="GA82" s="247"/>
      <c r="GB82" s="247"/>
      <c r="GC82" s="247"/>
      <c r="GD82" s="247"/>
      <c r="GE82" s="247"/>
      <c r="GF82" s="247"/>
      <c r="GG82" s="247"/>
      <c r="GH82" s="247"/>
      <c r="GI82" s="247"/>
      <c r="GJ82" s="247"/>
      <c r="GK82" s="247"/>
      <c r="GL82" s="247"/>
      <c r="GM82" s="247"/>
      <c r="GN82" s="247"/>
      <c r="GO82" s="247"/>
      <c r="GP82" s="247"/>
      <c r="GQ82" s="247"/>
      <c r="GR82" s="247"/>
      <c r="GS82" s="247"/>
      <c r="GT82" s="247"/>
      <c r="GU82" s="247"/>
      <c r="GV82" s="247"/>
      <c r="GW82" s="247"/>
      <c r="GX82" s="247"/>
      <c r="GY82" s="247"/>
      <c r="GZ82" s="247"/>
      <c r="HA82" s="247"/>
      <c r="HB82" s="247"/>
      <c r="HC82" s="247"/>
      <c r="HD82" s="247"/>
      <c r="HE82" s="247"/>
      <c r="HF82" s="247"/>
      <c r="HG82" s="247"/>
      <c r="HH82" s="247"/>
      <c r="HI82" s="247"/>
      <c r="HJ82" s="247"/>
      <c r="HK82" s="247"/>
      <c r="HL82" s="247"/>
      <c r="HM82" s="247"/>
      <c r="HN82" s="247"/>
      <c r="HO82" s="247"/>
      <c r="HP82" s="247"/>
      <c r="HQ82" s="247"/>
      <c r="HR82" s="247"/>
      <c r="HS82" s="247"/>
      <c r="HT82" s="247"/>
      <c r="HU82" s="247"/>
      <c r="HV82" s="247"/>
      <c r="HW82" s="247"/>
      <c r="HX82" s="247"/>
      <c r="HY82" s="247"/>
      <c r="HZ82" s="247"/>
      <c r="IA82" s="247"/>
      <c r="IB82" s="247"/>
      <c r="IC82" s="247"/>
      <c r="ID82" s="247"/>
      <c r="IE82" s="247"/>
      <c r="IF82" s="247"/>
      <c r="IG82" s="247"/>
      <c r="IH82" s="247"/>
      <c r="II82" s="247"/>
      <c r="IJ82" s="247"/>
      <c r="IK82" s="247"/>
      <c r="IL82" s="247"/>
      <c r="IM82" s="247"/>
      <c r="IN82" s="247"/>
      <c r="IO82" s="247"/>
      <c r="IP82" s="247"/>
      <c r="IQ82" s="247"/>
      <c r="IR82" s="247"/>
      <c r="IS82" s="247"/>
      <c r="IT82" s="247"/>
      <c r="IU82" s="247"/>
    </row>
    <row r="83" s="32" customFormat="1" ht="24" customHeight="1" spans="1:255">
      <c r="A83" s="247"/>
      <c r="B83" s="281"/>
      <c r="C83" s="247"/>
      <c r="D83" s="282"/>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c r="BS83" s="247"/>
      <c r="BT83" s="247"/>
      <c r="BU83" s="247"/>
      <c r="BV83" s="247"/>
      <c r="BW83" s="247"/>
      <c r="BX83" s="247"/>
      <c r="BY83" s="247"/>
      <c r="BZ83" s="247"/>
      <c r="CA83" s="247"/>
      <c r="CB83" s="247"/>
      <c r="CC83" s="247"/>
      <c r="CD83" s="247"/>
      <c r="CE83" s="247"/>
      <c r="CF83" s="247"/>
      <c r="CG83" s="247"/>
      <c r="CH83" s="247"/>
      <c r="CI83" s="247"/>
      <c r="CJ83" s="247"/>
      <c r="CK83" s="247"/>
      <c r="CL83" s="247"/>
      <c r="CM83" s="247"/>
      <c r="CN83" s="247"/>
      <c r="CO83" s="247"/>
      <c r="CP83" s="247"/>
      <c r="CQ83" s="247"/>
      <c r="CR83" s="247"/>
      <c r="CS83" s="247"/>
      <c r="CT83" s="247"/>
      <c r="CU83" s="247"/>
      <c r="CV83" s="247"/>
      <c r="CW83" s="247"/>
      <c r="CX83" s="247"/>
      <c r="CY83" s="247"/>
      <c r="CZ83" s="247"/>
      <c r="DA83" s="247"/>
      <c r="DB83" s="247"/>
      <c r="DC83" s="247"/>
      <c r="DD83" s="247"/>
      <c r="DE83" s="247"/>
      <c r="DF83" s="247"/>
      <c r="DG83" s="247"/>
      <c r="DH83" s="247"/>
      <c r="DI83" s="247"/>
      <c r="DJ83" s="247"/>
      <c r="DK83" s="247"/>
      <c r="DL83" s="247"/>
      <c r="DM83" s="247"/>
      <c r="DN83" s="247"/>
      <c r="DO83" s="247"/>
      <c r="DP83" s="247"/>
      <c r="DQ83" s="247"/>
      <c r="DR83" s="247"/>
      <c r="DS83" s="247"/>
      <c r="DT83" s="247"/>
      <c r="DU83" s="247"/>
      <c r="DV83" s="247"/>
      <c r="DW83" s="247"/>
      <c r="DX83" s="247"/>
      <c r="DY83" s="247"/>
      <c r="DZ83" s="247"/>
      <c r="EA83" s="247"/>
      <c r="EB83" s="247"/>
      <c r="EC83" s="247"/>
      <c r="ED83" s="247"/>
      <c r="EE83" s="247"/>
      <c r="EF83" s="247"/>
      <c r="EG83" s="247"/>
      <c r="EH83" s="247"/>
      <c r="EI83" s="247"/>
      <c r="EJ83" s="247"/>
      <c r="EK83" s="247"/>
      <c r="EL83" s="247"/>
      <c r="EM83" s="247"/>
      <c r="EN83" s="247"/>
      <c r="EO83" s="247"/>
      <c r="EP83" s="247"/>
      <c r="EQ83" s="247"/>
      <c r="ER83" s="247"/>
      <c r="ES83" s="247"/>
      <c r="ET83" s="247"/>
      <c r="EU83" s="247"/>
      <c r="EV83" s="247"/>
      <c r="EW83" s="247"/>
      <c r="EX83" s="247"/>
      <c r="EY83" s="247"/>
      <c r="EZ83" s="247"/>
      <c r="FA83" s="247"/>
      <c r="FB83" s="247"/>
      <c r="FC83" s="247"/>
      <c r="FD83" s="247"/>
      <c r="FE83" s="247"/>
      <c r="FF83" s="247"/>
      <c r="FG83" s="247"/>
      <c r="FH83" s="247"/>
      <c r="FI83" s="247"/>
      <c r="FJ83" s="247"/>
      <c r="FK83" s="247"/>
      <c r="FL83" s="247"/>
      <c r="FM83" s="247"/>
      <c r="FN83" s="247"/>
      <c r="FO83" s="247"/>
      <c r="FP83" s="247"/>
      <c r="FQ83" s="247"/>
      <c r="FR83" s="247"/>
      <c r="FS83" s="247"/>
      <c r="FT83" s="247"/>
      <c r="FU83" s="247"/>
      <c r="FV83" s="247"/>
      <c r="FW83" s="247"/>
      <c r="FX83" s="247"/>
      <c r="FY83" s="247"/>
      <c r="FZ83" s="247"/>
      <c r="GA83" s="247"/>
      <c r="GB83" s="247"/>
      <c r="GC83" s="247"/>
      <c r="GD83" s="247"/>
      <c r="GE83" s="247"/>
      <c r="GF83" s="247"/>
      <c r="GG83" s="247"/>
      <c r="GH83" s="247"/>
      <c r="GI83" s="247"/>
      <c r="GJ83" s="247"/>
      <c r="GK83" s="247"/>
      <c r="GL83" s="247"/>
      <c r="GM83" s="247"/>
      <c r="GN83" s="247"/>
      <c r="GO83" s="247"/>
      <c r="GP83" s="247"/>
      <c r="GQ83" s="247"/>
      <c r="GR83" s="247"/>
      <c r="GS83" s="247"/>
      <c r="GT83" s="247"/>
      <c r="GU83" s="247"/>
      <c r="GV83" s="247"/>
      <c r="GW83" s="247"/>
      <c r="GX83" s="247"/>
      <c r="GY83" s="247"/>
      <c r="GZ83" s="247"/>
      <c r="HA83" s="247"/>
      <c r="HB83" s="247"/>
      <c r="HC83" s="247"/>
      <c r="HD83" s="247"/>
      <c r="HE83" s="247"/>
      <c r="HF83" s="247"/>
      <c r="HG83" s="247"/>
      <c r="HH83" s="247"/>
      <c r="HI83" s="247"/>
      <c r="HJ83" s="247"/>
      <c r="HK83" s="247"/>
      <c r="HL83" s="247"/>
      <c r="HM83" s="247"/>
      <c r="HN83" s="247"/>
      <c r="HO83" s="247"/>
      <c r="HP83" s="247"/>
      <c r="HQ83" s="247"/>
      <c r="HR83" s="247"/>
      <c r="HS83" s="247"/>
      <c r="HT83" s="247"/>
      <c r="HU83" s="247"/>
      <c r="HV83" s="247"/>
      <c r="HW83" s="247"/>
      <c r="HX83" s="247"/>
      <c r="HY83" s="247"/>
      <c r="HZ83" s="247"/>
      <c r="IA83" s="247"/>
      <c r="IB83" s="247"/>
      <c r="IC83" s="247"/>
      <c r="ID83" s="247"/>
      <c r="IE83" s="247"/>
      <c r="IF83" s="247"/>
      <c r="IG83" s="247"/>
      <c r="IH83" s="247"/>
      <c r="II83" s="247"/>
      <c r="IJ83" s="247"/>
      <c r="IK83" s="247"/>
      <c r="IL83" s="247"/>
      <c r="IM83" s="247"/>
      <c r="IN83" s="247"/>
      <c r="IO83" s="247"/>
      <c r="IP83" s="247"/>
      <c r="IQ83" s="247"/>
      <c r="IR83" s="247"/>
      <c r="IS83" s="247"/>
      <c r="IT83" s="247"/>
      <c r="IU83" s="247"/>
    </row>
    <row r="84" s="32" customFormat="1" ht="24" customHeight="1" spans="1:255">
      <c r="A84" s="247"/>
      <c r="B84" s="281"/>
      <c r="C84" s="247"/>
      <c r="D84" s="282"/>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c r="BS84" s="247"/>
      <c r="BT84" s="247"/>
      <c r="BU84" s="247"/>
      <c r="BV84" s="247"/>
      <c r="BW84" s="247"/>
      <c r="BX84" s="247"/>
      <c r="BY84" s="247"/>
      <c r="BZ84" s="247"/>
      <c r="CA84" s="247"/>
      <c r="CB84" s="247"/>
      <c r="CC84" s="247"/>
      <c r="CD84" s="247"/>
      <c r="CE84" s="247"/>
      <c r="CF84" s="247"/>
      <c r="CG84" s="247"/>
      <c r="CH84" s="247"/>
      <c r="CI84" s="247"/>
      <c r="CJ84" s="247"/>
      <c r="CK84" s="247"/>
      <c r="CL84" s="247"/>
      <c r="CM84" s="247"/>
      <c r="CN84" s="247"/>
      <c r="CO84" s="247"/>
      <c r="CP84" s="247"/>
      <c r="CQ84" s="247"/>
      <c r="CR84" s="247"/>
      <c r="CS84" s="247"/>
      <c r="CT84" s="247"/>
      <c r="CU84" s="247"/>
      <c r="CV84" s="247"/>
      <c r="CW84" s="247"/>
      <c r="CX84" s="247"/>
      <c r="CY84" s="247"/>
      <c r="CZ84" s="247"/>
      <c r="DA84" s="247"/>
      <c r="DB84" s="247"/>
      <c r="DC84" s="247"/>
      <c r="DD84" s="247"/>
      <c r="DE84" s="247"/>
      <c r="DF84" s="247"/>
      <c r="DG84" s="247"/>
      <c r="DH84" s="247"/>
      <c r="DI84" s="247"/>
      <c r="DJ84" s="247"/>
      <c r="DK84" s="247"/>
      <c r="DL84" s="247"/>
      <c r="DM84" s="247"/>
      <c r="DN84" s="247"/>
      <c r="DO84" s="247"/>
      <c r="DP84" s="247"/>
      <c r="DQ84" s="247"/>
      <c r="DR84" s="247"/>
      <c r="DS84" s="247"/>
      <c r="DT84" s="247"/>
      <c r="DU84" s="247"/>
      <c r="DV84" s="247"/>
      <c r="DW84" s="247"/>
      <c r="DX84" s="247"/>
      <c r="DY84" s="247"/>
      <c r="DZ84" s="247"/>
      <c r="EA84" s="247"/>
      <c r="EB84" s="247"/>
      <c r="EC84" s="247"/>
      <c r="ED84" s="247"/>
      <c r="EE84" s="247"/>
      <c r="EF84" s="247"/>
      <c r="EG84" s="247"/>
      <c r="EH84" s="247"/>
      <c r="EI84" s="247"/>
      <c r="EJ84" s="247"/>
      <c r="EK84" s="247"/>
      <c r="EL84" s="247"/>
      <c r="EM84" s="247"/>
      <c r="EN84" s="247"/>
      <c r="EO84" s="247"/>
      <c r="EP84" s="247"/>
      <c r="EQ84" s="247"/>
      <c r="ER84" s="247"/>
      <c r="ES84" s="247"/>
      <c r="ET84" s="247"/>
      <c r="EU84" s="247"/>
      <c r="EV84" s="247"/>
      <c r="EW84" s="247"/>
      <c r="EX84" s="247"/>
      <c r="EY84" s="247"/>
      <c r="EZ84" s="247"/>
      <c r="FA84" s="247"/>
      <c r="FB84" s="247"/>
      <c r="FC84" s="247"/>
      <c r="FD84" s="247"/>
      <c r="FE84" s="247"/>
      <c r="FF84" s="247"/>
      <c r="FG84" s="247"/>
      <c r="FH84" s="247"/>
      <c r="FI84" s="247"/>
      <c r="FJ84" s="247"/>
      <c r="FK84" s="247"/>
      <c r="FL84" s="247"/>
      <c r="FM84" s="247"/>
      <c r="FN84" s="247"/>
      <c r="FO84" s="247"/>
      <c r="FP84" s="247"/>
      <c r="FQ84" s="247"/>
      <c r="FR84" s="247"/>
      <c r="FS84" s="247"/>
      <c r="FT84" s="247"/>
      <c r="FU84" s="247"/>
      <c r="FV84" s="247"/>
      <c r="FW84" s="247"/>
      <c r="FX84" s="247"/>
      <c r="FY84" s="247"/>
      <c r="FZ84" s="247"/>
      <c r="GA84" s="247"/>
      <c r="GB84" s="247"/>
      <c r="GC84" s="247"/>
      <c r="GD84" s="247"/>
      <c r="GE84" s="247"/>
      <c r="GF84" s="247"/>
      <c r="GG84" s="247"/>
      <c r="GH84" s="247"/>
      <c r="GI84" s="247"/>
      <c r="GJ84" s="247"/>
      <c r="GK84" s="247"/>
      <c r="GL84" s="247"/>
      <c r="GM84" s="247"/>
      <c r="GN84" s="247"/>
      <c r="GO84" s="247"/>
      <c r="GP84" s="247"/>
      <c r="GQ84" s="247"/>
      <c r="GR84" s="247"/>
      <c r="GS84" s="247"/>
      <c r="GT84" s="247"/>
      <c r="GU84" s="247"/>
      <c r="GV84" s="247"/>
      <c r="GW84" s="247"/>
      <c r="GX84" s="247"/>
      <c r="GY84" s="247"/>
      <c r="GZ84" s="247"/>
      <c r="HA84" s="247"/>
      <c r="HB84" s="247"/>
      <c r="HC84" s="247"/>
      <c r="HD84" s="247"/>
      <c r="HE84" s="247"/>
      <c r="HF84" s="247"/>
      <c r="HG84" s="247"/>
      <c r="HH84" s="247"/>
      <c r="HI84" s="247"/>
      <c r="HJ84" s="247"/>
      <c r="HK84" s="247"/>
      <c r="HL84" s="247"/>
      <c r="HM84" s="247"/>
      <c r="HN84" s="247"/>
      <c r="HO84" s="247"/>
      <c r="HP84" s="247"/>
      <c r="HQ84" s="247"/>
      <c r="HR84" s="247"/>
      <c r="HS84" s="247"/>
      <c r="HT84" s="247"/>
      <c r="HU84" s="247"/>
      <c r="HV84" s="247"/>
      <c r="HW84" s="247"/>
      <c r="HX84" s="247"/>
      <c r="HY84" s="247"/>
      <c r="HZ84" s="247"/>
      <c r="IA84" s="247"/>
      <c r="IB84" s="247"/>
      <c r="IC84" s="247"/>
      <c r="ID84" s="247"/>
      <c r="IE84" s="247"/>
      <c r="IF84" s="247"/>
      <c r="IG84" s="247"/>
      <c r="IH84" s="247"/>
      <c r="II84" s="247"/>
      <c r="IJ84" s="247"/>
      <c r="IK84" s="247"/>
      <c r="IL84" s="247"/>
      <c r="IM84" s="247"/>
      <c r="IN84" s="247"/>
      <c r="IO84" s="247"/>
      <c r="IP84" s="247"/>
      <c r="IQ84" s="247"/>
      <c r="IR84" s="247"/>
      <c r="IS84" s="247"/>
      <c r="IT84" s="247"/>
      <c r="IU84" s="247"/>
    </row>
    <row r="85" s="32" customFormat="1" ht="24" customHeight="1" spans="1:255">
      <c r="A85" s="247"/>
      <c r="B85" s="281"/>
      <c r="C85" s="247"/>
      <c r="D85" s="282"/>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c r="BS85" s="247"/>
      <c r="BT85" s="247"/>
      <c r="BU85" s="247"/>
      <c r="BV85" s="247"/>
      <c r="BW85" s="247"/>
      <c r="BX85" s="247"/>
      <c r="BY85" s="247"/>
      <c r="BZ85" s="247"/>
      <c r="CA85" s="247"/>
      <c r="CB85" s="247"/>
      <c r="CC85" s="247"/>
      <c r="CD85" s="247"/>
      <c r="CE85" s="247"/>
      <c r="CF85" s="247"/>
      <c r="CG85" s="247"/>
      <c r="CH85" s="247"/>
      <c r="CI85" s="247"/>
      <c r="CJ85" s="247"/>
      <c r="CK85" s="247"/>
      <c r="CL85" s="247"/>
      <c r="CM85" s="247"/>
      <c r="CN85" s="247"/>
      <c r="CO85" s="247"/>
      <c r="CP85" s="247"/>
      <c r="CQ85" s="247"/>
      <c r="CR85" s="247"/>
      <c r="CS85" s="247"/>
      <c r="CT85" s="247"/>
      <c r="CU85" s="247"/>
      <c r="CV85" s="247"/>
      <c r="CW85" s="247"/>
      <c r="CX85" s="247"/>
      <c r="CY85" s="247"/>
      <c r="CZ85" s="247"/>
      <c r="DA85" s="247"/>
      <c r="DB85" s="247"/>
      <c r="DC85" s="247"/>
      <c r="DD85" s="247"/>
      <c r="DE85" s="247"/>
      <c r="DF85" s="247"/>
      <c r="DG85" s="247"/>
      <c r="DH85" s="247"/>
      <c r="DI85" s="247"/>
      <c r="DJ85" s="247"/>
      <c r="DK85" s="247"/>
      <c r="DL85" s="247"/>
      <c r="DM85" s="247"/>
      <c r="DN85" s="247"/>
      <c r="DO85" s="247"/>
      <c r="DP85" s="247"/>
      <c r="DQ85" s="247"/>
      <c r="DR85" s="247"/>
      <c r="DS85" s="247"/>
      <c r="DT85" s="247"/>
      <c r="DU85" s="247"/>
      <c r="DV85" s="247"/>
      <c r="DW85" s="247"/>
      <c r="DX85" s="247"/>
      <c r="DY85" s="247"/>
      <c r="DZ85" s="247"/>
      <c r="EA85" s="247"/>
      <c r="EB85" s="247"/>
      <c r="EC85" s="247"/>
      <c r="ED85" s="247"/>
      <c r="EE85" s="247"/>
      <c r="EF85" s="247"/>
      <c r="EG85" s="247"/>
      <c r="EH85" s="247"/>
      <c r="EI85" s="247"/>
      <c r="EJ85" s="247"/>
      <c r="EK85" s="247"/>
      <c r="EL85" s="247"/>
      <c r="EM85" s="247"/>
      <c r="EN85" s="247"/>
      <c r="EO85" s="247"/>
      <c r="EP85" s="247"/>
      <c r="EQ85" s="247"/>
      <c r="ER85" s="247"/>
      <c r="ES85" s="247"/>
      <c r="ET85" s="247"/>
      <c r="EU85" s="247"/>
      <c r="EV85" s="247"/>
      <c r="EW85" s="247"/>
      <c r="EX85" s="247"/>
      <c r="EY85" s="247"/>
      <c r="EZ85" s="247"/>
      <c r="FA85" s="247"/>
      <c r="FB85" s="247"/>
      <c r="FC85" s="247"/>
      <c r="FD85" s="247"/>
      <c r="FE85" s="247"/>
      <c r="FF85" s="247"/>
      <c r="FG85" s="247"/>
      <c r="FH85" s="247"/>
      <c r="FI85" s="247"/>
      <c r="FJ85" s="247"/>
      <c r="FK85" s="247"/>
      <c r="FL85" s="247"/>
      <c r="FM85" s="247"/>
      <c r="FN85" s="247"/>
      <c r="FO85" s="247"/>
      <c r="FP85" s="247"/>
      <c r="FQ85" s="247"/>
      <c r="FR85" s="247"/>
      <c r="FS85" s="247"/>
      <c r="FT85" s="247"/>
      <c r="FU85" s="247"/>
      <c r="FV85" s="247"/>
      <c r="FW85" s="247"/>
      <c r="FX85" s="247"/>
      <c r="FY85" s="247"/>
      <c r="FZ85" s="247"/>
      <c r="GA85" s="247"/>
      <c r="GB85" s="247"/>
      <c r="GC85" s="247"/>
      <c r="GD85" s="247"/>
      <c r="GE85" s="247"/>
      <c r="GF85" s="247"/>
      <c r="GG85" s="247"/>
      <c r="GH85" s="247"/>
      <c r="GI85" s="247"/>
      <c r="GJ85" s="247"/>
      <c r="GK85" s="247"/>
      <c r="GL85" s="247"/>
      <c r="GM85" s="247"/>
      <c r="GN85" s="247"/>
      <c r="GO85" s="247"/>
      <c r="GP85" s="247"/>
      <c r="GQ85" s="247"/>
      <c r="GR85" s="247"/>
      <c r="GS85" s="247"/>
      <c r="GT85" s="247"/>
      <c r="GU85" s="247"/>
      <c r="GV85" s="247"/>
      <c r="GW85" s="247"/>
      <c r="GX85" s="247"/>
      <c r="GY85" s="247"/>
      <c r="GZ85" s="247"/>
      <c r="HA85" s="247"/>
      <c r="HB85" s="247"/>
      <c r="HC85" s="247"/>
      <c r="HD85" s="247"/>
      <c r="HE85" s="247"/>
      <c r="HF85" s="247"/>
      <c r="HG85" s="247"/>
      <c r="HH85" s="247"/>
      <c r="HI85" s="247"/>
      <c r="HJ85" s="247"/>
      <c r="HK85" s="247"/>
      <c r="HL85" s="247"/>
      <c r="HM85" s="247"/>
      <c r="HN85" s="247"/>
      <c r="HO85" s="247"/>
      <c r="HP85" s="247"/>
      <c r="HQ85" s="247"/>
      <c r="HR85" s="247"/>
      <c r="HS85" s="247"/>
      <c r="HT85" s="247"/>
      <c r="HU85" s="247"/>
      <c r="HV85" s="247"/>
      <c r="HW85" s="247"/>
      <c r="HX85" s="247"/>
      <c r="HY85" s="247"/>
      <c r="HZ85" s="247"/>
      <c r="IA85" s="247"/>
      <c r="IB85" s="247"/>
      <c r="IC85" s="247"/>
      <c r="ID85" s="247"/>
      <c r="IE85" s="247"/>
      <c r="IF85" s="247"/>
      <c r="IG85" s="247"/>
      <c r="IH85" s="247"/>
      <c r="II85" s="247"/>
      <c r="IJ85" s="247"/>
      <c r="IK85" s="247"/>
      <c r="IL85" s="247"/>
      <c r="IM85" s="247"/>
      <c r="IN85" s="247"/>
      <c r="IO85" s="247"/>
      <c r="IP85" s="247"/>
      <c r="IQ85" s="247"/>
      <c r="IR85" s="247"/>
      <c r="IS85" s="247"/>
      <c r="IT85" s="247"/>
      <c r="IU85" s="247"/>
    </row>
    <row r="86" s="32" customFormat="1" ht="24" customHeight="1" spans="1:255">
      <c r="A86" s="247"/>
      <c r="B86" s="281"/>
      <c r="C86" s="247"/>
      <c r="D86" s="282"/>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c r="BS86" s="247"/>
      <c r="BT86" s="247"/>
      <c r="BU86" s="247"/>
      <c r="BV86" s="247"/>
      <c r="BW86" s="247"/>
      <c r="BX86" s="247"/>
      <c r="BY86" s="247"/>
      <c r="BZ86" s="247"/>
      <c r="CA86" s="247"/>
      <c r="CB86" s="247"/>
      <c r="CC86" s="247"/>
      <c r="CD86" s="247"/>
      <c r="CE86" s="247"/>
      <c r="CF86" s="247"/>
      <c r="CG86" s="247"/>
      <c r="CH86" s="247"/>
      <c r="CI86" s="247"/>
      <c r="CJ86" s="247"/>
      <c r="CK86" s="247"/>
      <c r="CL86" s="247"/>
      <c r="CM86" s="247"/>
      <c r="CN86" s="247"/>
      <c r="CO86" s="247"/>
      <c r="CP86" s="247"/>
      <c r="CQ86" s="247"/>
      <c r="CR86" s="247"/>
      <c r="CS86" s="247"/>
      <c r="CT86" s="247"/>
      <c r="CU86" s="247"/>
      <c r="CV86" s="247"/>
      <c r="CW86" s="247"/>
      <c r="CX86" s="247"/>
      <c r="CY86" s="247"/>
      <c r="CZ86" s="247"/>
      <c r="DA86" s="247"/>
      <c r="DB86" s="247"/>
      <c r="DC86" s="247"/>
      <c r="DD86" s="247"/>
      <c r="DE86" s="247"/>
      <c r="DF86" s="247"/>
      <c r="DG86" s="247"/>
      <c r="DH86" s="247"/>
      <c r="DI86" s="247"/>
      <c r="DJ86" s="247"/>
      <c r="DK86" s="247"/>
      <c r="DL86" s="247"/>
      <c r="DM86" s="247"/>
      <c r="DN86" s="247"/>
      <c r="DO86" s="247"/>
      <c r="DP86" s="247"/>
      <c r="DQ86" s="247"/>
      <c r="DR86" s="247"/>
      <c r="DS86" s="247"/>
      <c r="DT86" s="247"/>
      <c r="DU86" s="247"/>
      <c r="DV86" s="247"/>
      <c r="DW86" s="247"/>
      <c r="DX86" s="247"/>
      <c r="DY86" s="247"/>
      <c r="DZ86" s="247"/>
      <c r="EA86" s="247"/>
      <c r="EB86" s="247"/>
      <c r="EC86" s="247"/>
      <c r="ED86" s="247"/>
      <c r="EE86" s="247"/>
      <c r="EF86" s="247"/>
      <c r="EG86" s="247"/>
      <c r="EH86" s="247"/>
      <c r="EI86" s="247"/>
      <c r="EJ86" s="247"/>
      <c r="EK86" s="247"/>
      <c r="EL86" s="247"/>
      <c r="EM86" s="247"/>
      <c r="EN86" s="247"/>
      <c r="EO86" s="247"/>
      <c r="EP86" s="247"/>
      <c r="EQ86" s="247"/>
      <c r="ER86" s="247"/>
      <c r="ES86" s="247"/>
      <c r="ET86" s="247"/>
      <c r="EU86" s="247"/>
      <c r="EV86" s="247"/>
      <c r="EW86" s="247"/>
      <c r="EX86" s="247"/>
      <c r="EY86" s="247"/>
      <c r="EZ86" s="247"/>
      <c r="FA86" s="247"/>
      <c r="FB86" s="247"/>
      <c r="FC86" s="247"/>
      <c r="FD86" s="247"/>
      <c r="FE86" s="247"/>
      <c r="FF86" s="247"/>
      <c r="FG86" s="247"/>
      <c r="FH86" s="247"/>
      <c r="FI86" s="247"/>
      <c r="FJ86" s="247"/>
      <c r="FK86" s="247"/>
      <c r="FL86" s="247"/>
      <c r="FM86" s="247"/>
      <c r="FN86" s="247"/>
      <c r="FO86" s="247"/>
      <c r="FP86" s="247"/>
      <c r="FQ86" s="247"/>
      <c r="FR86" s="247"/>
      <c r="FS86" s="247"/>
      <c r="FT86" s="247"/>
      <c r="FU86" s="247"/>
      <c r="FV86" s="247"/>
      <c r="FW86" s="247"/>
      <c r="FX86" s="247"/>
      <c r="FY86" s="247"/>
      <c r="FZ86" s="247"/>
      <c r="GA86" s="247"/>
      <c r="GB86" s="247"/>
      <c r="GC86" s="247"/>
      <c r="GD86" s="247"/>
      <c r="GE86" s="247"/>
      <c r="GF86" s="247"/>
      <c r="GG86" s="247"/>
      <c r="GH86" s="247"/>
      <c r="GI86" s="247"/>
      <c r="GJ86" s="247"/>
      <c r="GK86" s="247"/>
      <c r="GL86" s="247"/>
      <c r="GM86" s="247"/>
      <c r="GN86" s="247"/>
      <c r="GO86" s="247"/>
      <c r="GP86" s="247"/>
      <c r="GQ86" s="247"/>
      <c r="GR86" s="247"/>
      <c r="GS86" s="247"/>
      <c r="GT86" s="247"/>
      <c r="GU86" s="247"/>
      <c r="GV86" s="247"/>
      <c r="GW86" s="247"/>
      <c r="GX86" s="247"/>
      <c r="GY86" s="247"/>
      <c r="GZ86" s="247"/>
      <c r="HA86" s="247"/>
      <c r="HB86" s="247"/>
      <c r="HC86" s="247"/>
      <c r="HD86" s="247"/>
      <c r="HE86" s="247"/>
      <c r="HF86" s="247"/>
      <c r="HG86" s="247"/>
      <c r="HH86" s="247"/>
      <c r="HI86" s="247"/>
      <c r="HJ86" s="247"/>
      <c r="HK86" s="247"/>
      <c r="HL86" s="247"/>
      <c r="HM86" s="247"/>
      <c r="HN86" s="247"/>
      <c r="HO86" s="247"/>
      <c r="HP86" s="247"/>
      <c r="HQ86" s="247"/>
      <c r="HR86" s="247"/>
      <c r="HS86" s="247"/>
      <c r="HT86" s="247"/>
      <c r="HU86" s="247"/>
      <c r="HV86" s="247"/>
      <c r="HW86" s="247"/>
      <c r="HX86" s="247"/>
      <c r="HY86" s="247"/>
      <c r="HZ86" s="247"/>
      <c r="IA86" s="247"/>
      <c r="IB86" s="247"/>
      <c r="IC86" s="247"/>
      <c r="ID86" s="247"/>
      <c r="IE86" s="247"/>
      <c r="IF86" s="247"/>
      <c r="IG86" s="247"/>
      <c r="IH86" s="247"/>
      <c r="II86" s="247"/>
      <c r="IJ86" s="247"/>
      <c r="IK86" s="247"/>
      <c r="IL86" s="247"/>
      <c r="IM86" s="247"/>
      <c r="IN86" s="247"/>
      <c r="IO86" s="247"/>
      <c r="IP86" s="247"/>
      <c r="IQ86" s="247"/>
      <c r="IR86" s="247"/>
      <c r="IS86" s="247"/>
      <c r="IT86" s="247"/>
      <c r="IU86" s="247"/>
    </row>
    <row r="87" s="32" customFormat="1" ht="24" customHeight="1" spans="1:255">
      <c r="A87" s="247"/>
      <c r="B87" s="281"/>
      <c r="C87" s="247"/>
      <c r="D87" s="282"/>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c r="CZ87" s="247"/>
      <c r="DA87" s="247"/>
      <c r="DB87" s="247"/>
      <c r="DC87" s="247"/>
      <c r="DD87" s="247"/>
      <c r="DE87" s="247"/>
      <c r="DF87" s="247"/>
      <c r="DG87" s="247"/>
      <c r="DH87" s="247"/>
      <c r="DI87" s="247"/>
      <c r="DJ87" s="247"/>
      <c r="DK87" s="247"/>
      <c r="DL87" s="247"/>
      <c r="DM87" s="247"/>
      <c r="DN87" s="247"/>
      <c r="DO87" s="247"/>
      <c r="DP87" s="247"/>
      <c r="DQ87" s="247"/>
      <c r="DR87" s="247"/>
      <c r="DS87" s="247"/>
      <c r="DT87" s="247"/>
      <c r="DU87" s="247"/>
      <c r="DV87" s="247"/>
      <c r="DW87" s="247"/>
      <c r="DX87" s="247"/>
      <c r="DY87" s="247"/>
      <c r="DZ87" s="247"/>
      <c r="EA87" s="247"/>
      <c r="EB87" s="247"/>
      <c r="EC87" s="247"/>
      <c r="ED87" s="247"/>
      <c r="EE87" s="247"/>
      <c r="EF87" s="247"/>
      <c r="EG87" s="247"/>
      <c r="EH87" s="247"/>
      <c r="EI87" s="247"/>
      <c r="EJ87" s="247"/>
      <c r="EK87" s="247"/>
      <c r="EL87" s="247"/>
      <c r="EM87" s="247"/>
      <c r="EN87" s="247"/>
      <c r="EO87" s="247"/>
      <c r="EP87" s="247"/>
      <c r="EQ87" s="247"/>
      <c r="ER87" s="247"/>
      <c r="ES87" s="247"/>
      <c r="ET87" s="247"/>
      <c r="EU87" s="247"/>
      <c r="EV87" s="247"/>
      <c r="EW87" s="247"/>
      <c r="EX87" s="247"/>
      <c r="EY87" s="247"/>
      <c r="EZ87" s="247"/>
      <c r="FA87" s="247"/>
      <c r="FB87" s="247"/>
      <c r="FC87" s="247"/>
      <c r="FD87" s="247"/>
      <c r="FE87" s="247"/>
      <c r="FF87" s="247"/>
      <c r="FG87" s="247"/>
      <c r="FH87" s="247"/>
      <c r="FI87" s="247"/>
      <c r="FJ87" s="247"/>
      <c r="FK87" s="247"/>
      <c r="FL87" s="247"/>
      <c r="FM87" s="247"/>
      <c r="FN87" s="247"/>
      <c r="FO87" s="247"/>
      <c r="FP87" s="247"/>
      <c r="FQ87" s="247"/>
      <c r="FR87" s="247"/>
      <c r="FS87" s="247"/>
      <c r="FT87" s="247"/>
      <c r="FU87" s="247"/>
      <c r="FV87" s="247"/>
      <c r="FW87" s="247"/>
      <c r="FX87" s="247"/>
      <c r="FY87" s="247"/>
      <c r="FZ87" s="247"/>
      <c r="GA87" s="247"/>
      <c r="GB87" s="247"/>
      <c r="GC87" s="247"/>
      <c r="GD87" s="247"/>
      <c r="GE87" s="247"/>
      <c r="GF87" s="247"/>
      <c r="GG87" s="247"/>
      <c r="GH87" s="247"/>
      <c r="GI87" s="247"/>
      <c r="GJ87" s="247"/>
      <c r="GK87" s="247"/>
      <c r="GL87" s="247"/>
      <c r="GM87" s="247"/>
      <c r="GN87" s="247"/>
      <c r="GO87" s="247"/>
      <c r="GP87" s="247"/>
      <c r="GQ87" s="247"/>
      <c r="GR87" s="247"/>
      <c r="GS87" s="247"/>
      <c r="GT87" s="247"/>
      <c r="GU87" s="247"/>
      <c r="GV87" s="247"/>
      <c r="GW87" s="247"/>
      <c r="GX87" s="247"/>
      <c r="GY87" s="247"/>
      <c r="GZ87" s="247"/>
      <c r="HA87" s="247"/>
      <c r="HB87" s="247"/>
      <c r="HC87" s="247"/>
      <c r="HD87" s="247"/>
      <c r="HE87" s="247"/>
      <c r="HF87" s="247"/>
      <c r="HG87" s="247"/>
      <c r="HH87" s="247"/>
      <c r="HI87" s="247"/>
      <c r="HJ87" s="247"/>
      <c r="HK87" s="247"/>
      <c r="HL87" s="247"/>
      <c r="HM87" s="247"/>
      <c r="HN87" s="247"/>
      <c r="HO87" s="247"/>
      <c r="HP87" s="247"/>
      <c r="HQ87" s="247"/>
      <c r="HR87" s="247"/>
      <c r="HS87" s="247"/>
      <c r="HT87" s="247"/>
      <c r="HU87" s="247"/>
      <c r="HV87" s="247"/>
      <c r="HW87" s="247"/>
      <c r="HX87" s="247"/>
      <c r="HY87" s="247"/>
      <c r="HZ87" s="247"/>
      <c r="IA87" s="247"/>
      <c r="IB87" s="247"/>
      <c r="IC87" s="247"/>
      <c r="ID87" s="247"/>
      <c r="IE87" s="247"/>
      <c r="IF87" s="247"/>
      <c r="IG87" s="247"/>
      <c r="IH87" s="247"/>
      <c r="II87" s="247"/>
      <c r="IJ87" s="247"/>
      <c r="IK87" s="247"/>
      <c r="IL87" s="247"/>
      <c r="IM87" s="247"/>
      <c r="IN87" s="247"/>
      <c r="IO87" s="247"/>
      <c r="IP87" s="247"/>
      <c r="IQ87" s="247"/>
      <c r="IR87" s="247"/>
      <c r="IS87" s="247"/>
      <c r="IT87" s="247"/>
      <c r="IU87" s="247"/>
    </row>
    <row r="88" s="32" customFormat="1" ht="24" customHeight="1" spans="1:255">
      <c r="A88" s="247"/>
      <c r="B88" s="281"/>
      <c r="C88" s="247"/>
      <c r="D88" s="282"/>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c r="BS88" s="247"/>
      <c r="BT88" s="247"/>
      <c r="BU88" s="247"/>
      <c r="BV88" s="247"/>
      <c r="BW88" s="247"/>
      <c r="BX88" s="247"/>
      <c r="BY88" s="247"/>
      <c r="BZ88" s="247"/>
      <c r="CA88" s="247"/>
      <c r="CB88" s="247"/>
      <c r="CC88" s="247"/>
      <c r="CD88" s="247"/>
      <c r="CE88" s="247"/>
      <c r="CF88" s="247"/>
      <c r="CG88" s="247"/>
      <c r="CH88" s="247"/>
      <c r="CI88" s="247"/>
      <c r="CJ88" s="247"/>
      <c r="CK88" s="247"/>
      <c r="CL88" s="247"/>
      <c r="CM88" s="247"/>
      <c r="CN88" s="247"/>
      <c r="CO88" s="247"/>
      <c r="CP88" s="247"/>
      <c r="CQ88" s="247"/>
      <c r="CR88" s="247"/>
      <c r="CS88" s="247"/>
      <c r="CT88" s="247"/>
      <c r="CU88" s="247"/>
      <c r="CV88" s="247"/>
      <c r="CW88" s="247"/>
      <c r="CX88" s="247"/>
      <c r="CY88" s="247"/>
      <c r="CZ88" s="247"/>
      <c r="DA88" s="247"/>
      <c r="DB88" s="247"/>
      <c r="DC88" s="247"/>
      <c r="DD88" s="247"/>
      <c r="DE88" s="247"/>
      <c r="DF88" s="247"/>
      <c r="DG88" s="247"/>
      <c r="DH88" s="247"/>
      <c r="DI88" s="247"/>
      <c r="DJ88" s="247"/>
      <c r="DK88" s="247"/>
      <c r="DL88" s="247"/>
      <c r="DM88" s="247"/>
      <c r="DN88" s="247"/>
      <c r="DO88" s="247"/>
      <c r="DP88" s="247"/>
      <c r="DQ88" s="247"/>
      <c r="DR88" s="247"/>
      <c r="DS88" s="247"/>
      <c r="DT88" s="247"/>
      <c r="DU88" s="247"/>
      <c r="DV88" s="247"/>
      <c r="DW88" s="247"/>
      <c r="DX88" s="247"/>
      <c r="DY88" s="247"/>
      <c r="DZ88" s="247"/>
      <c r="EA88" s="247"/>
      <c r="EB88" s="247"/>
      <c r="EC88" s="247"/>
      <c r="ED88" s="247"/>
      <c r="EE88" s="247"/>
      <c r="EF88" s="247"/>
      <c r="EG88" s="247"/>
      <c r="EH88" s="247"/>
      <c r="EI88" s="247"/>
      <c r="EJ88" s="247"/>
      <c r="EK88" s="247"/>
      <c r="EL88" s="247"/>
      <c r="EM88" s="247"/>
      <c r="EN88" s="247"/>
      <c r="EO88" s="247"/>
      <c r="EP88" s="247"/>
      <c r="EQ88" s="247"/>
      <c r="ER88" s="247"/>
      <c r="ES88" s="247"/>
      <c r="ET88" s="247"/>
      <c r="EU88" s="247"/>
      <c r="EV88" s="247"/>
      <c r="EW88" s="247"/>
      <c r="EX88" s="247"/>
      <c r="EY88" s="247"/>
      <c r="EZ88" s="247"/>
      <c r="FA88" s="247"/>
      <c r="FB88" s="247"/>
      <c r="FC88" s="247"/>
      <c r="FD88" s="247"/>
      <c r="FE88" s="247"/>
      <c r="FF88" s="247"/>
      <c r="FG88" s="247"/>
      <c r="FH88" s="247"/>
      <c r="FI88" s="247"/>
      <c r="FJ88" s="247"/>
      <c r="FK88" s="247"/>
      <c r="FL88" s="247"/>
      <c r="FM88" s="247"/>
      <c r="FN88" s="247"/>
      <c r="FO88" s="247"/>
      <c r="FP88" s="247"/>
      <c r="FQ88" s="247"/>
      <c r="FR88" s="247"/>
      <c r="FS88" s="247"/>
      <c r="FT88" s="247"/>
      <c r="FU88" s="247"/>
      <c r="FV88" s="247"/>
      <c r="FW88" s="247"/>
      <c r="FX88" s="247"/>
      <c r="FY88" s="247"/>
      <c r="FZ88" s="247"/>
      <c r="GA88" s="247"/>
      <c r="GB88" s="247"/>
      <c r="GC88" s="247"/>
      <c r="GD88" s="247"/>
      <c r="GE88" s="247"/>
      <c r="GF88" s="247"/>
      <c r="GG88" s="247"/>
      <c r="GH88" s="247"/>
      <c r="GI88" s="247"/>
      <c r="GJ88" s="247"/>
      <c r="GK88" s="247"/>
      <c r="GL88" s="247"/>
      <c r="GM88" s="247"/>
      <c r="GN88" s="247"/>
      <c r="GO88" s="247"/>
      <c r="GP88" s="247"/>
      <c r="GQ88" s="247"/>
      <c r="GR88" s="247"/>
      <c r="GS88" s="247"/>
      <c r="GT88" s="247"/>
      <c r="GU88" s="247"/>
      <c r="GV88" s="247"/>
      <c r="GW88" s="247"/>
      <c r="GX88" s="247"/>
      <c r="GY88" s="247"/>
      <c r="GZ88" s="247"/>
      <c r="HA88" s="247"/>
      <c r="HB88" s="247"/>
      <c r="HC88" s="247"/>
      <c r="HD88" s="247"/>
      <c r="HE88" s="247"/>
      <c r="HF88" s="247"/>
      <c r="HG88" s="247"/>
      <c r="HH88" s="247"/>
      <c r="HI88" s="247"/>
      <c r="HJ88" s="247"/>
      <c r="HK88" s="247"/>
      <c r="HL88" s="247"/>
      <c r="HM88" s="247"/>
      <c r="HN88" s="247"/>
      <c r="HO88" s="247"/>
      <c r="HP88" s="247"/>
      <c r="HQ88" s="247"/>
      <c r="HR88" s="247"/>
      <c r="HS88" s="247"/>
      <c r="HT88" s="247"/>
      <c r="HU88" s="247"/>
      <c r="HV88" s="247"/>
      <c r="HW88" s="247"/>
      <c r="HX88" s="247"/>
      <c r="HY88" s="247"/>
      <c r="HZ88" s="247"/>
      <c r="IA88" s="247"/>
      <c r="IB88" s="247"/>
      <c r="IC88" s="247"/>
      <c r="ID88" s="247"/>
      <c r="IE88" s="247"/>
      <c r="IF88" s="247"/>
      <c r="IG88" s="247"/>
      <c r="IH88" s="247"/>
      <c r="II88" s="247"/>
      <c r="IJ88" s="247"/>
      <c r="IK88" s="247"/>
      <c r="IL88" s="247"/>
      <c r="IM88" s="247"/>
      <c r="IN88" s="247"/>
      <c r="IO88" s="247"/>
      <c r="IP88" s="247"/>
      <c r="IQ88" s="247"/>
      <c r="IR88" s="247"/>
      <c r="IS88" s="247"/>
      <c r="IT88" s="247"/>
      <c r="IU88" s="247"/>
    </row>
    <row r="89" s="32" customFormat="1" ht="24" customHeight="1" spans="1:255">
      <c r="A89" s="247"/>
      <c r="B89" s="281"/>
      <c r="C89" s="247"/>
      <c r="D89" s="282"/>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c r="BS89" s="247"/>
      <c r="BT89" s="247"/>
      <c r="BU89" s="247"/>
      <c r="BV89" s="247"/>
      <c r="BW89" s="247"/>
      <c r="BX89" s="247"/>
      <c r="BY89" s="247"/>
      <c r="BZ89" s="247"/>
      <c r="CA89" s="247"/>
      <c r="CB89" s="247"/>
      <c r="CC89" s="247"/>
      <c r="CD89" s="247"/>
      <c r="CE89" s="247"/>
      <c r="CF89" s="247"/>
      <c r="CG89" s="247"/>
      <c r="CH89" s="247"/>
      <c r="CI89" s="247"/>
      <c r="CJ89" s="247"/>
      <c r="CK89" s="247"/>
      <c r="CL89" s="247"/>
      <c r="CM89" s="247"/>
      <c r="CN89" s="247"/>
      <c r="CO89" s="247"/>
      <c r="CP89" s="247"/>
      <c r="CQ89" s="247"/>
      <c r="CR89" s="247"/>
      <c r="CS89" s="247"/>
      <c r="CT89" s="247"/>
      <c r="CU89" s="247"/>
      <c r="CV89" s="247"/>
      <c r="CW89" s="247"/>
      <c r="CX89" s="247"/>
      <c r="CY89" s="247"/>
      <c r="CZ89" s="247"/>
      <c r="DA89" s="247"/>
      <c r="DB89" s="247"/>
      <c r="DC89" s="247"/>
      <c r="DD89" s="247"/>
      <c r="DE89" s="247"/>
      <c r="DF89" s="247"/>
      <c r="DG89" s="247"/>
      <c r="DH89" s="247"/>
      <c r="DI89" s="247"/>
      <c r="DJ89" s="247"/>
      <c r="DK89" s="247"/>
      <c r="DL89" s="247"/>
      <c r="DM89" s="247"/>
      <c r="DN89" s="247"/>
      <c r="DO89" s="247"/>
      <c r="DP89" s="247"/>
      <c r="DQ89" s="247"/>
      <c r="DR89" s="247"/>
      <c r="DS89" s="247"/>
      <c r="DT89" s="247"/>
      <c r="DU89" s="247"/>
      <c r="DV89" s="247"/>
      <c r="DW89" s="247"/>
      <c r="DX89" s="247"/>
      <c r="DY89" s="247"/>
      <c r="DZ89" s="247"/>
      <c r="EA89" s="247"/>
      <c r="EB89" s="247"/>
      <c r="EC89" s="247"/>
      <c r="ED89" s="247"/>
      <c r="EE89" s="247"/>
      <c r="EF89" s="247"/>
      <c r="EG89" s="247"/>
      <c r="EH89" s="247"/>
      <c r="EI89" s="247"/>
      <c r="EJ89" s="247"/>
      <c r="EK89" s="247"/>
      <c r="EL89" s="247"/>
      <c r="EM89" s="247"/>
      <c r="EN89" s="247"/>
      <c r="EO89" s="247"/>
      <c r="EP89" s="247"/>
      <c r="EQ89" s="247"/>
      <c r="ER89" s="247"/>
      <c r="ES89" s="247"/>
      <c r="ET89" s="247"/>
      <c r="EU89" s="247"/>
      <c r="EV89" s="247"/>
      <c r="EW89" s="247"/>
      <c r="EX89" s="247"/>
      <c r="EY89" s="247"/>
      <c r="EZ89" s="247"/>
      <c r="FA89" s="247"/>
      <c r="FB89" s="247"/>
      <c r="FC89" s="247"/>
      <c r="FD89" s="247"/>
      <c r="FE89" s="247"/>
      <c r="FF89" s="247"/>
      <c r="FG89" s="247"/>
      <c r="FH89" s="247"/>
      <c r="FI89" s="247"/>
      <c r="FJ89" s="247"/>
      <c r="FK89" s="247"/>
      <c r="FL89" s="247"/>
      <c r="FM89" s="247"/>
      <c r="FN89" s="247"/>
      <c r="FO89" s="247"/>
      <c r="FP89" s="247"/>
      <c r="FQ89" s="247"/>
      <c r="FR89" s="247"/>
      <c r="FS89" s="247"/>
      <c r="FT89" s="247"/>
      <c r="FU89" s="247"/>
      <c r="FV89" s="247"/>
      <c r="FW89" s="247"/>
      <c r="FX89" s="247"/>
      <c r="FY89" s="247"/>
      <c r="FZ89" s="247"/>
      <c r="GA89" s="247"/>
      <c r="GB89" s="247"/>
      <c r="GC89" s="247"/>
      <c r="GD89" s="247"/>
      <c r="GE89" s="247"/>
      <c r="GF89" s="247"/>
      <c r="GG89" s="247"/>
      <c r="GH89" s="247"/>
      <c r="GI89" s="247"/>
      <c r="GJ89" s="247"/>
      <c r="GK89" s="247"/>
      <c r="GL89" s="247"/>
      <c r="GM89" s="247"/>
      <c r="GN89" s="247"/>
      <c r="GO89" s="247"/>
      <c r="GP89" s="247"/>
      <c r="GQ89" s="247"/>
      <c r="GR89" s="247"/>
      <c r="GS89" s="247"/>
      <c r="GT89" s="247"/>
      <c r="GU89" s="247"/>
      <c r="GV89" s="247"/>
      <c r="GW89" s="247"/>
      <c r="GX89" s="247"/>
      <c r="GY89" s="247"/>
      <c r="GZ89" s="247"/>
      <c r="HA89" s="247"/>
      <c r="HB89" s="247"/>
      <c r="HC89" s="247"/>
      <c r="HD89" s="247"/>
      <c r="HE89" s="247"/>
      <c r="HF89" s="247"/>
      <c r="HG89" s="247"/>
      <c r="HH89" s="247"/>
      <c r="HI89" s="247"/>
      <c r="HJ89" s="247"/>
      <c r="HK89" s="247"/>
      <c r="HL89" s="247"/>
      <c r="HM89" s="247"/>
      <c r="HN89" s="247"/>
      <c r="HO89" s="247"/>
      <c r="HP89" s="247"/>
      <c r="HQ89" s="247"/>
      <c r="HR89" s="247"/>
      <c r="HS89" s="247"/>
      <c r="HT89" s="247"/>
      <c r="HU89" s="247"/>
      <c r="HV89" s="247"/>
      <c r="HW89" s="247"/>
      <c r="HX89" s="247"/>
      <c r="HY89" s="247"/>
      <c r="HZ89" s="247"/>
      <c r="IA89" s="247"/>
      <c r="IB89" s="247"/>
      <c r="IC89" s="247"/>
      <c r="ID89" s="247"/>
      <c r="IE89" s="247"/>
      <c r="IF89" s="247"/>
      <c r="IG89" s="247"/>
      <c r="IH89" s="247"/>
      <c r="II89" s="247"/>
      <c r="IJ89" s="247"/>
      <c r="IK89" s="247"/>
      <c r="IL89" s="247"/>
      <c r="IM89" s="247"/>
      <c r="IN89" s="247"/>
      <c r="IO89" s="247"/>
      <c r="IP89" s="247"/>
      <c r="IQ89" s="247"/>
      <c r="IR89" s="247"/>
      <c r="IS89" s="247"/>
      <c r="IT89" s="247"/>
      <c r="IU89" s="247"/>
    </row>
    <row r="90" s="32" customFormat="1" ht="24" customHeight="1" spans="1:255">
      <c r="A90" s="247"/>
      <c r="B90" s="281"/>
      <c r="C90" s="247"/>
      <c r="D90" s="282"/>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c r="CZ90" s="247"/>
      <c r="DA90" s="247"/>
      <c r="DB90" s="247"/>
      <c r="DC90" s="247"/>
      <c r="DD90" s="247"/>
      <c r="DE90" s="247"/>
      <c r="DF90" s="247"/>
      <c r="DG90" s="247"/>
      <c r="DH90" s="247"/>
      <c r="DI90" s="247"/>
      <c r="DJ90" s="247"/>
      <c r="DK90" s="247"/>
      <c r="DL90" s="247"/>
      <c r="DM90" s="247"/>
      <c r="DN90" s="247"/>
      <c r="DO90" s="247"/>
      <c r="DP90" s="247"/>
      <c r="DQ90" s="247"/>
      <c r="DR90" s="247"/>
      <c r="DS90" s="247"/>
      <c r="DT90" s="247"/>
      <c r="DU90" s="247"/>
      <c r="DV90" s="247"/>
      <c r="DW90" s="247"/>
      <c r="DX90" s="247"/>
      <c r="DY90" s="247"/>
      <c r="DZ90" s="247"/>
      <c r="EA90" s="247"/>
      <c r="EB90" s="247"/>
      <c r="EC90" s="247"/>
      <c r="ED90" s="247"/>
      <c r="EE90" s="247"/>
      <c r="EF90" s="247"/>
      <c r="EG90" s="247"/>
      <c r="EH90" s="247"/>
      <c r="EI90" s="247"/>
      <c r="EJ90" s="247"/>
      <c r="EK90" s="247"/>
      <c r="EL90" s="247"/>
      <c r="EM90" s="247"/>
      <c r="EN90" s="247"/>
      <c r="EO90" s="247"/>
      <c r="EP90" s="247"/>
      <c r="EQ90" s="247"/>
      <c r="ER90" s="247"/>
      <c r="ES90" s="247"/>
      <c r="ET90" s="247"/>
      <c r="EU90" s="247"/>
      <c r="EV90" s="247"/>
      <c r="EW90" s="247"/>
      <c r="EX90" s="247"/>
      <c r="EY90" s="247"/>
      <c r="EZ90" s="247"/>
      <c r="FA90" s="247"/>
      <c r="FB90" s="247"/>
      <c r="FC90" s="247"/>
      <c r="FD90" s="247"/>
      <c r="FE90" s="247"/>
      <c r="FF90" s="247"/>
      <c r="FG90" s="247"/>
      <c r="FH90" s="247"/>
      <c r="FI90" s="247"/>
      <c r="FJ90" s="247"/>
      <c r="FK90" s="247"/>
      <c r="FL90" s="247"/>
      <c r="FM90" s="247"/>
      <c r="FN90" s="247"/>
      <c r="FO90" s="247"/>
      <c r="FP90" s="247"/>
      <c r="FQ90" s="247"/>
      <c r="FR90" s="247"/>
      <c r="FS90" s="247"/>
      <c r="FT90" s="247"/>
      <c r="FU90" s="247"/>
      <c r="FV90" s="247"/>
      <c r="FW90" s="247"/>
      <c r="FX90" s="247"/>
      <c r="FY90" s="247"/>
      <c r="FZ90" s="247"/>
      <c r="GA90" s="247"/>
      <c r="GB90" s="247"/>
      <c r="GC90" s="247"/>
      <c r="GD90" s="247"/>
      <c r="GE90" s="247"/>
      <c r="GF90" s="247"/>
      <c r="GG90" s="247"/>
      <c r="GH90" s="247"/>
      <c r="GI90" s="247"/>
      <c r="GJ90" s="247"/>
      <c r="GK90" s="247"/>
      <c r="GL90" s="247"/>
      <c r="GM90" s="247"/>
      <c r="GN90" s="247"/>
      <c r="GO90" s="247"/>
      <c r="GP90" s="247"/>
      <c r="GQ90" s="247"/>
      <c r="GR90" s="247"/>
      <c r="GS90" s="247"/>
      <c r="GT90" s="247"/>
      <c r="GU90" s="247"/>
      <c r="GV90" s="247"/>
      <c r="GW90" s="247"/>
      <c r="GX90" s="247"/>
      <c r="GY90" s="247"/>
      <c r="GZ90" s="247"/>
      <c r="HA90" s="247"/>
      <c r="HB90" s="247"/>
      <c r="HC90" s="247"/>
      <c r="HD90" s="247"/>
      <c r="HE90" s="247"/>
      <c r="HF90" s="247"/>
      <c r="HG90" s="247"/>
      <c r="HH90" s="247"/>
      <c r="HI90" s="247"/>
      <c r="HJ90" s="247"/>
      <c r="HK90" s="247"/>
      <c r="HL90" s="247"/>
      <c r="HM90" s="247"/>
      <c r="HN90" s="247"/>
      <c r="HO90" s="247"/>
      <c r="HP90" s="247"/>
      <c r="HQ90" s="247"/>
      <c r="HR90" s="247"/>
      <c r="HS90" s="247"/>
      <c r="HT90" s="247"/>
      <c r="HU90" s="247"/>
      <c r="HV90" s="247"/>
      <c r="HW90" s="247"/>
      <c r="HX90" s="247"/>
      <c r="HY90" s="247"/>
      <c r="HZ90" s="247"/>
      <c r="IA90" s="247"/>
      <c r="IB90" s="247"/>
      <c r="IC90" s="247"/>
      <c r="ID90" s="247"/>
      <c r="IE90" s="247"/>
      <c r="IF90" s="247"/>
      <c r="IG90" s="247"/>
      <c r="IH90" s="247"/>
      <c r="II90" s="247"/>
      <c r="IJ90" s="247"/>
      <c r="IK90" s="247"/>
      <c r="IL90" s="247"/>
      <c r="IM90" s="247"/>
      <c r="IN90" s="247"/>
      <c r="IO90" s="247"/>
      <c r="IP90" s="247"/>
      <c r="IQ90" s="247"/>
      <c r="IR90" s="247"/>
      <c r="IS90" s="247"/>
      <c r="IT90" s="247"/>
      <c r="IU90" s="247"/>
    </row>
    <row r="91" s="32" customFormat="1" ht="24" customHeight="1" spans="1:255">
      <c r="A91" s="247"/>
      <c r="B91" s="281"/>
      <c r="C91" s="247"/>
      <c r="D91" s="282"/>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c r="CZ91" s="247"/>
      <c r="DA91" s="247"/>
      <c r="DB91" s="247"/>
      <c r="DC91" s="247"/>
      <c r="DD91" s="247"/>
      <c r="DE91" s="247"/>
      <c r="DF91" s="247"/>
      <c r="DG91" s="247"/>
      <c r="DH91" s="247"/>
      <c r="DI91" s="247"/>
      <c r="DJ91" s="247"/>
      <c r="DK91" s="247"/>
      <c r="DL91" s="247"/>
      <c r="DM91" s="247"/>
      <c r="DN91" s="247"/>
      <c r="DO91" s="247"/>
      <c r="DP91" s="247"/>
      <c r="DQ91" s="247"/>
      <c r="DR91" s="247"/>
      <c r="DS91" s="247"/>
      <c r="DT91" s="247"/>
      <c r="DU91" s="247"/>
      <c r="DV91" s="247"/>
      <c r="DW91" s="247"/>
      <c r="DX91" s="247"/>
      <c r="DY91" s="247"/>
      <c r="DZ91" s="247"/>
      <c r="EA91" s="247"/>
      <c r="EB91" s="247"/>
      <c r="EC91" s="247"/>
      <c r="ED91" s="247"/>
      <c r="EE91" s="247"/>
      <c r="EF91" s="247"/>
      <c r="EG91" s="247"/>
      <c r="EH91" s="247"/>
      <c r="EI91" s="247"/>
      <c r="EJ91" s="247"/>
      <c r="EK91" s="247"/>
      <c r="EL91" s="247"/>
      <c r="EM91" s="247"/>
      <c r="EN91" s="247"/>
      <c r="EO91" s="247"/>
      <c r="EP91" s="247"/>
      <c r="EQ91" s="247"/>
      <c r="ER91" s="247"/>
      <c r="ES91" s="247"/>
      <c r="ET91" s="247"/>
      <c r="EU91" s="247"/>
      <c r="EV91" s="247"/>
      <c r="EW91" s="247"/>
      <c r="EX91" s="247"/>
      <c r="EY91" s="247"/>
      <c r="EZ91" s="247"/>
      <c r="FA91" s="247"/>
      <c r="FB91" s="247"/>
      <c r="FC91" s="247"/>
      <c r="FD91" s="247"/>
      <c r="FE91" s="247"/>
      <c r="FF91" s="247"/>
      <c r="FG91" s="247"/>
      <c r="FH91" s="247"/>
      <c r="FI91" s="247"/>
      <c r="FJ91" s="247"/>
      <c r="FK91" s="247"/>
      <c r="FL91" s="247"/>
      <c r="FM91" s="247"/>
      <c r="FN91" s="247"/>
      <c r="FO91" s="247"/>
      <c r="FP91" s="247"/>
      <c r="FQ91" s="247"/>
      <c r="FR91" s="247"/>
      <c r="FS91" s="247"/>
      <c r="FT91" s="247"/>
      <c r="FU91" s="247"/>
      <c r="FV91" s="247"/>
      <c r="FW91" s="247"/>
      <c r="FX91" s="247"/>
      <c r="FY91" s="247"/>
      <c r="FZ91" s="247"/>
      <c r="GA91" s="247"/>
      <c r="GB91" s="247"/>
      <c r="GC91" s="247"/>
      <c r="GD91" s="247"/>
      <c r="GE91" s="247"/>
      <c r="GF91" s="247"/>
      <c r="GG91" s="247"/>
      <c r="GH91" s="247"/>
      <c r="GI91" s="247"/>
      <c r="GJ91" s="247"/>
      <c r="GK91" s="247"/>
      <c r="GL91" s="247"/>
      <c r="GM91" s="247"/>
      <c r="GN91" s="247"/>
      <c r="GO91" s="247"/>
      <c r="GP91" s="247"/>
      <c r="GQ91" s="247"/>
      <c r="GR91" s="247"/>
      <c r="GS91" s="247"/>
      <c r="GT91" s="247"/>
      <c r="GU91" s="247"/>
      <c r="GV91" s="247"/>
      <c r="GW91" s="247"/>
      <c r="GX91" s="247"/>
      <c r="GY91" s="247"/>
      <c r="GZ91" s="247"/>
      <c r="HA91" s="247"/>
      <c r="HB91" s="247"/>
      <c r="HC91" s="247"/>
      <c r="HD91" s="247"/>
      <c r="HE91" s="247"/>
      <c r="HF91" s="247"/>
      <c r="HG91" s="247"/>
      <c r="HH91" s="247"/>
      <c r="HI91" s="247"/>
      <c r="HJ91" s="247"/>
      <c r="HK91" s="247"/>
      <c r="HL91" s="247"/>
      <c r="HM91" s="247"/>
      <c r="HN91" s="247"/>
      <c r="HO91" s="247"/>
      <c r="HP91" s="247"/>
      <c r="HQ91" s="247"/>
      <c r="HR91" s="247"/>
      <c r="HS91" s="247"/>
      <c r="HT91" s="247"/>
      <c r="HU91" s="247"/>
      <c r="HV91" s="247"/>
      <c r="HW91" s="247"/>
      <c r="HX91" s="247"/>
      <c r="HY91" s="247"/>
      <c r="HZ91" s="247"/>
      <c r="IA91" s="247"/>
      <c r="IB91" s="247"/>
      <c r="IC91" s="247"/>
      <c r="ID91" s="247"/>
      <c r="IE91" s="247"/>
      <c r="IF91" s="247"/>
      <c r="IG91" s="247"/>
      <c r="IH91" s="247"/>
      <c r="II91" s="247"/>
      <c r="IJ91" s="247"/>
      <c r="IK91" s="247"/>
      <c r="IL91" s="247"/>
      <c r="IM91" s="247"/>
      <c r="IN91" s="247"/>
      <c r="IO91" s="247"/>
      <c r="IP91" s="247"/>
      <c r="IQ91" s="247"/>
      <c r="IR91" s="247"/>
      <c r="IS91" s="247"/>
      <c r="IT91" s="247"/>
      <c r="IU91" s="247"/>
    </row>
    <row r="92" s="32" customFormat="1" ht="24" customHeight="1" spans="1:255">
      <c r="A92" s="247"/>
      <c r="B92" s="281"/>
      <c r="C92" s="247"/>
      <c r="D92" s="282"/>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c r="DC92" s="247"/>
      <c r="DD92" s="247"/>
      <c r="DE92" s="247"/>
      <c r="DF92" s="247"/>
      <c r="DG92" s="247"/>
      <c r="DH92" s="247"/>
      <c r="DI92" s="247"/>
      <c r="DJ92" s="247"/>
      <c r="DK92" s="247"/>
      <c r="DL92" s="247"/>
      <c r="DM92" s="247"/>
      <c r="DN92" s="247"/>
      <c r="DO92" s="247"/>
      <c r="DP92" s="247"/>
      <c r="DQ92" s="247"/>
      <c r="DR92" s="247"/>
      <c r="DS92" s="247"/>
      <c r="DT92" s="247"/>
      <c r="DU92" s="247"/>
      <c r="DV92" s="247"/>
      <c r="DW92" s="247"/>
      <c r="DX92" s="247"/>
      <c r="DY92" s="247"/>
      <c r="DZ92" s="247"/>
      <c r="EA92" s="247"/>
      <c r="EB92" s="247"/>
      <c r="EC92" s="247"/>
      <c r="ED92" s="247"/>
      <c r="EE92" s="247"/>
      <c r="EF92" s="247"/>
      <c r="EG92" s="247"/>
      <c r="EH92" s="247"/>
      <c r="EI92" s="247"/>
      <c r="EJ92" s="247"/>
      <c r="EK92" s="247"/>
      <c r="EL92" s="247"/>
      <c r="EM92" s="247"/>
      <c r="EN92" s="247"/>
      <c r="EO92" s="247"/>
      <c r="EP92" s="247"/>
      <c r="EQ92" s="247"/>
      <c r="ER92" s="247"/>
      <c r="ES92" s="247"/>
      <c r="ET92" s="247"/>
      <c r="EU92" s="247"/>
      <c r="EV92" s="247"/>
      <c r="EW92" s="247"/>
      <c r="EX92" s="247"/>
      <c r="EY92" s="247"/>
      <c r="EZ92" s="247"/>
      <c r="FA92" s="247"/>
      <c r="FB92" s="247"/>
      <c r="FC92" s="247"/>
      <c r="FD92" s="247"/>
      <c r="FE92" s="247"/>
      <c r="FF92" s="247"/>
      <c r="FG92" s="247"/>
      <c r="FH92" s="247"/>
      <c r="FI92" s="247"/>
      <c r="FJ92" s="247"/>
      <c r="FK92" s="247"/>
      <c r="FL92" s="247"/>
      <c r="FM92" s="247"/>
      <c r="FN92" s="247"/>
      <c r="FO92" s="247"/>
      <c r="FP92" s="247"/>
      <c r="FQ92" s="247"/>
      <c r="FR92" s="247"/>
      <c r="FS92" s="247"/>
      <c r="FT92" s="247"/>
      <c r="FU92" s="247"/>
      <c r="FV92" s="247"/>
      <c r="FW92" s="247"/>
      <c r="FX92" s="247"/>
      <c r="FY92" s="247"/>
      <c r="FZ92" s="247"/>
      <c r="GA92" s="247"/>
      <c r="GB92" s="247"/>
      <c r="GC92" s="247"/>
      <c r="GD92" s="247"/>
      <c r="GE92" s="247"/>
      <c r="GF92" s="247"/>
      <c r="GG92" s="247"/>
      <c r="GH92" s="247"/>
      <c r="GI92" s="247"/>
      <c r="GJ92" s="247"/>
      <c r="GK92" s="247"/>
      <c r="GL92" s="247"/>
      <c r="GM92" s="247"/>
      <c r="GN92" s="247"/>
      <c r="GO92" s="247"/>
      <c r="GP92" s="247"/>
      <c r="GQ92" s="247"/>
      <c r="GR92" s="247"/>
      <c r="GS92" s="247"/>
      <c r="GT92" s="247"/>
      <c r="GU92" s="247"/>
      <c r="GV92" s="247"/>
      <c r="GW92" s="247"/>
      <c r="GX92" s="247"/>
      <c r="GY92" s="247"/>
      <c r="GZ92" s="247"/>
      <c r="HA92" s="247"/>
      <c r="HB92" s="247"/>
      <c r="HC92" s="247"/>
      <c r="HD92" s="247"/>
      <c r="HE92" s="247"/>
      <c r="HF92" s="247"/>
      <c r="HG92" s="247"/>
      <c r="HH92" s="247"/>
      <c r="HI92" s="247"/>
      <c r="HJ92" s="247"/>
      <c r="HK92" s="247"/>
      <c r="HL92" s="247"/>
      <c r="HM92" s="247"/>
      <c r="HN92" s="247"/>
      <c r="HO92" s="247"/>
      <c r="HP92" s="247"/>
      <c r="HQ92" s="247"/>
      <c r="HR92" s="247"/>
      <c r="HS92" s="247"/>
      <c r="HT92" s="247"/>
      <c r="HU92" s="247"/>
      <c r="HV92" s="247"/>
      <c r="HW92" s="247"/>
      <c r="HX92" s="247"/>
      <c r="HY92" s="247"/>
      <c r="HZ92" s="247"/>
      <c r="IA92" s="247"/>
      <c r="IB92" s="247"/>
      <c r="IC92" s="247"/>
      <c r="ID92" s="247"/>
      <c r="IE92" s="247"/>
      <c r="IF92" s="247"/>
      <c r="IG92" s="247"/>
      <c r="IH92" s="247"/>
      <c r="II92" s="247"/>
      <c r="IJ92" s="247"/>
      <c r="IK92" s="247"/>
      <c r="IL92" s="247"/>
      <c r="IM92" s="247"/>
      <c r="IN92" s="247"/>
      <c r="IO92" s="247"/>
      <c r="IP92" s="247"/>
      <c r="IQ92" s="247"/>
      <c r="IR92" s="247"/>
      <c r="IS92" s="247"/>
      <c r="IT92" s="247"/>
      <c r="IU92" s="247"/>
    </row>
    <row r="93" s="32" customFormat="1" ht="24" customHeight="1" spans="1:255">
      <c r="A93" s="247"/>
      <c r="B93" s="281"/>
      <c r="C93" s="247"/>
      <c r="D93" s="282"/>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c r="CZ93" s="247"/>
      <c r="DA93" s="247"/>
      <c r="DB93" s="247"/>
      <c r="DC93" s="247"/>
      <c r="DD93" s="247"/>
      <c r="DE93" s="247"/>
      <c r="DF93" s="247"/>
      <c r="DG93" s="247"/>
      <c r="DH93" s="247"/>
      <c r="DI93" s="247"/>
      <c r="DJ93" s="247"/>
      <c r="DK93" s="247"/>
      <c r="DL93" s="247"/>
      <c r="DM93" s="247"/>
      <c r="DN93" s="247"/>
      <c r="DO93" s="247"/>
      <c r="DP93" s="247"/>
      <c r="DQ93" s="247"/>
      <c r="DR93" s="247"/>
      <c r="DS93" s="247"/>
      <c r="DT93" s="247"/>
      <c r="DU93" s="247"/>
      <c r="DV93" s="247"/>
      <c r="DW93" s="247"/>
      <c r="DX93" s="247"/>
      <c r="DY93" s="247"/>
      <c r="DZ93" s="247"/>
      <c r="EA93" s="247"/>
      <c r="EB93" s="247"/>
      <c r="EC93" s="247"/>
      <c r="ED93" s="247"/>
      <c r="EE93" s="247"/>
      <c r="EF93" s="247"/>
      <c r="EG93" s="247"/>
      <c r="EH93" s="247"/>
      <c r="EI93" s="247"/>
      <c r="EJ93" s="247"/>
      <c r="EK93" s="247"/>
      <c r="EL93" s="247"/>
      <c r="EM93" s="247"/>
      <c r="EN93" s="247"/>
      <c r="EO93" s="247"/>
      <c r="EP93" s="247"/>
      <c r="EQ93" s="247"/>
      <c r="ER93" s="247"/>
      <c r="ES93" s="247"/>
      <c r="ET93" s="247"/>
      <c r="EU93" s="247"/>
      <c r="EV93" s="247"/>
      <c r="EW93" s="247"/>
      <c r="EX93" s="247"/>
      <c r="EY93" s="247"/>
      <c r="EZ93" s="247"/>
      <c r="FA93" s="247"/>
      <c r="FB93" s="247"/>
      <c r="FC93" s="247"/>
      <c r="FD93" s="247"/>
      <c r="FE93" s="247"/>
      <c r="FF93" s="247"/>
      <c r="FG93" s="247"/>
      <c r="FH93" s="247"/>
      <c r="FI93" s="247"/>
      <c r="FJ93" s="247"/>
      <c r="FK93" s="247"/>
      <c r="FL93" s="247"/>
      <c r="FM93" s="247"/>
      <c r="FN93" s="247"/>
      <c r="FO93" s="247"/>
      <c r="FP93" s="247"/>
      <c r="FQ93" s="247"/>
      <c r="FR93" s="247"/>
      <c r="FS93" s="247"/>
      <c r="FT93" s="247"/>
      <c r="FU93" s="247"/>
      <c r="FV93" s="247"/>
      <c r="FW93" s="247"/>
      <c r="FX93" s="247"/>
      <c r="FY93" s="247"/>
      <c r="FZ93" s="247"/>
      <c r="GA93" s="247"/>
      <c r="GB93" s="247"/>
      <c r="GC93" s="247"/>
      <c r="GD93" s="247"/>
      <c r="GE93" s="247"/>
      <c r="GF93" s="247"/>
      <c r="GG93" s="247"/>
      <c r="GH93" s="247"/>
      <c r="GI93" s="247"/>
      <c r="GJ93" s="247"/>
      <c r="GK93" s="247"/>
      <c r="GL93" s="247"/>
      <c r="GM93" s="247"/>
      <c r="GN93" s="247"/>
      <c r="GO93" s="247"/>
      <c r="GP93" s="247"/>
      <c r="GQ93" s="247"/>
      <c r="GR93" s="247"/>
      <c r="GS93" s="247"/>
      <c r="GT93" s="247"/>
      <c r="GU93" s="247"/>
      <c r="GV93" s="247"/>
      <c r="GW93" s="247"/>
      <c r="GX93" s="247"/>
      <c r="GY93" s="247"/>
      <c r="GZ93" s="247"/>
      <c r="HA93" s="247"/>
      <c r="HB93" s="247"/>
      <c r="HC93" s="247"/>
      <c r="HD93" s="247"/>
      <c r="HE93" s="247"/>
      <c r="HF93" s="247"/>
      <c r="HG93" s="247"/>
      <c r="HH93" s="247"/>
      <c r="HI93" s="247"/>
      <c r="HJ93" s="247"/>
      <c r="HK93" s="247"/>
      <c r="HL93" s="247"/>
      <c r="HM93" s="247"/>
      <c r="HN93" s="247"/>
      <c r="HO93" s="247"/>
      <c r="HP93" s="247"/>
      <c r="HQ93" s="247"/>
      <c r="HR93" s="247"/>
      <c r="HS93" s="247"/>
      <c r="HT93" s="247"/>
      <c r="HU93" s="247"/>
      <c r="HV93" s="247"/>
      <c r="HW93" s="247"/>
      <c r="HX93" s="247"/>
      <c r="HY93" s="247"/>
      <c r="HZ93" s="247"/>
      <c r="IA93" s="247"/>
      <c r="IB93" s="247"/>
      <c r="IC93" s="247"/>
      <c r="ID93" s="247"/>
      <c r="IE93" s="247"/>
      <c r="IF93" s="247"/>
      <c r="IG93" s="247"/>
      <c r="IH93" s="247"/>
      <c r="II93" s="247"/>
      <c r="IJ93" s="247"/>
      <c r="IK93" s="247"/>
      <c r="IL93" s="247"/>
      <c r="IM93" s="247"/>
      <c r="IN93" s="247"/>
      <c r="IO93" s="247"/>
      <c r="IP93" s="247"/>
      <c r="IQ93" s="247"/>
      <c r="IR93" s="247"/>
      <c r="IS93" s="247"/>
      <c r="IT93" s="247"/>
      <c r="IU93" s="247"/>
    </row>
    <row r="94" s="32" customFormat="1" ht="24" customHeight="1" spans="1:255">
      <c r="A94" s="247"/>
      <c r="B94" s="281"/>
      <c r="C94" s="247"/>
      <c r="D94" s="282"/>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c r="CZ94" s="247"/>
      <c r="DA94" s="247"/>
      <c r="DB94" s="247"/>
      <c r="DC94" s="247"/>
      <c r="DD94" s="247"/>
      <c r="DE94" s="247"/>
      <c r="DF94" s="247"/>
      <c r="DG94" s="247"/>
      <c r="DH94" s="247"/>
      <c r="DI94" s="247"/>
      <c r="DJ94" s="247"/>
      <c r="DK94" s="247"/>
      <c r="DL94" s="247"/>
      <c r="DM94" s="247"/>
      <c r="DN94" s="247"/>
      <c r="DO94" s="247"/>
      <c r="DP94" s="247"/>
      <c r="DQ94" s="247"/>
      <c r="DR94" s="247"/>
      <c r="DS94" s="247"/>
      <c r="DT94" s="247"/>
      <c r="DU94" s="247"/>
      <c r="DV94" s="247"/>
      <c r="DW94" s="247"/>
      <c r="DX94" s="247"/>
      <c r="DY94" s="247"/>
      <c r="DZ94" s="247"/>
      <c r="EA94" s="247"/>
      <c r="EB94" s="247"/>
      <c r="EC94" s="247"/>
      <c r="ED94" s="247"/>
      <c r="EE94" s="247"/>
      <c r="EF94" s="247"/>
      <c r="EG94" s="247"/>
      <c r="EH94" s="247"/>
      <c r="EI94" s="247"/>
      <c r="EJ94" s="247"/>
      <c r="EK94" s="247"/>
      <c r="EL94" s="247"/>
      <c r="EM94" s="247"/>
      <c r="EN94" s="247"/>
      <c r="EO94" s="247"/>
      <c r="EP94" s="247"/>
      <c r="EQ94" s="247"/>
      <c r="ER94" s="247"/>
      <c r="ES94" s="247"/>
      <c r="ET94" s="247"/>
      <c r="EU94" s="247"/>
      <c r="EV94" s="247"/>
      <c r="EW94" s="247"/>
      <c r="EX94" s="247"/>
      <c r="EY94" s="247"/>
      <c r="EZ94" s="247"/>
      <c r="FA94" s="247"/>
      <c r="FB94" s="247"/>
      <c r="FC94" s="247"/>
      <c r="FD94" s="247"/>
      <c r="FE94" s="247"/>
      <c r="FF94" s="247"/>
      <c r="FG94" s="247"/>
      <c r="FH94" s="247"/>
      <c r="FI94" s="247"/>
      <c r="FJ94" s="247"/>
      <c r="FK94" s="247"/>
      <c r="FL94" s="247"/>
      <c r="FM94" s="247"/>
      <c r="FN94" s="247"/>
      <c r="FO94" s="247"/>
      <c r="FP94" s="247"/>
      <c r="FQ94" s="247"/>
      <c r="FR94" s="247"/>
      <c r="FS94" s="247"/>
      <c r="FT94" s="247"/>
      <c r="FU94" s="247"/>
      <c r="FV94" s="247"/>
      <c r="FW94" s="247"/>
      <c r="FX94" s="247"/>
      <c r="FY94" s="247"/>
      <c r="FZ94" s="247"/>
      <c r="GA94" s="247"/>
      <c r="GB94" s="247"/>
      <c r="GC94" s="247"/>
      <c r="GD94" s="247"/>
      <c r="GE94" s="247"/>
      <c r="GF94" s="247"/>
      <c r="GG94" s="247"/>
      <c r="GH94" s="247"/>
      <c r="GI94" s="247"/>
      <c r="GJ94" s="247"/>
      <c r="GK94" s="247"/>
      <c r="GL94" s="247"/>
      <c r="GM94" s="247"/>
      <c r="GN94" s="247"/>
      <c r="GO94" s="247"/>
      <c r="GP94" s="247"/>
      <c r="GQ94" s="247"/>
      <c r="GR94" s="247"/>
      <c r="GS94" s="247"/>
      <c r="GT94" s="247"/>
      <c r="GU94" s="247"/>
      <c r="GV94" s="247"/>
      <c r="GW94" s="247"/>
      <c r="GX94" s="247"/>
      <c r="GY94" s="247"/>
      <c r="GZ94" s="247"/>
      <c r="HA94" s="247"/>
      <c r="HB94" s="247"/>
      <c r="HC94" s="247"/>
      <c r="HD94" s="247"/>
      <c r="HE94" s="247"/>
      <c r="HF94" s="247"/>
      <c r="HG94" s="247"/>
      <c r="HH94" s="247"/>
      <c r="HI94" s="247"/>
      <c r="HJ94" s="247"/>
      <c r="HK94" s="247"/>
      <c r="HL94" s="247"/>
      <c r="HM94" s="247"/>
      <c r="HN94" s="247"/>
      <c r="HO94" s="247"/>
      <c r="HP94" s="247"/>
      <c r="HQ94" s="247"/>
      <c r="HR94" s="247"/>
      <c r="HS94" s="247"/>
      <c r="HT94" s="247"/>
      <c r="HU94" s="247"/>
      <c r="HV94" s="247"/>
      <c r="HW94" s="247"/>
      <c r="HX94" s="247"/>
      <c r="HY94" s="247"/>
      <c r="HZ94" s="247"/>
      <c r="IA94" s="247"/>
      <c r="IB94" s="247"/>
      <c r="IC94" s="247"/>
      <c r="ID94" s="247"/>
      <c r="IE94" s="247"/>
      <c r="IF94" s="247"/>
      <c r="IG94" s="247"/>
      <c r="IH94" s="247"/>
      <c r="II94" s="247"/>
      <c r="IJ94" s="247"/>
      <c r="IK94" s="247"/>
      <c r="IL94" s="247"/>
      <c r="IM94" s="247"/>
      <c r="IN94" s="247"/>
      <c r="IO94" s="247"/>
      <c r="IP94" s="247"/>
      <c r="IQ94" s="247"/>
      <c r="IR94" s="247"/>
      <c r="IS94" s="247"/>
      <c r="IT94" s="247"/>
      <c r="IU94" s="247"/>
    </row>
    <row r="95" s="32" customFormat="1" ht="24" customHeight="1" spans="1:255">
      <c r="A95" s="247"/>
      <c r="B95" s="281"/>
      <c r="C95" s="247"/>
      <c r="D95" s="282"/>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7"/>
      <c r="BU95" s="247"/>
      <c r="BV95" s="247"/>
      <c r="BW95" s="247"/>
      <c r="BX95" s="247"/>
      <c r="BY95" s="247"/>
      <c r="BZ95" s="247"/>
      <c r="CA95" s="247"/>
      <c r="CB95" s="247"/>
      <c r="CC95" s="247"/>
      <c r="CD95" s="247"/>
      <c r="CE95" s="247"/>
      <c r="CF95" s="247"/>
      <c r="CG95" s="247"/>
      <c r="CH95" s="247"/>
      <c r="CI95" s="247"/>
      <c r="CJ95" s="247"/>
      <c r="CK95" s="247"/>
      <c r="CL95" s="247"/>
      <c r="CM95" s="247"/>
      <c r="CN95" s="247"/>
      <c r="CO95" s="247"/>
      <c r="CP95" s="247"/>
      <c r="CQ95" s="247"/>
      <c r="CR95" s="247"/>
      <c r="CS95" s="247"/>
      <c r="CT95" s="247"/>
      <c r="CU95" s="247"/>
      <c r="CV95" s="247"/>
      <c r="CW95" s="247"/>
      <c r="CX95" s="247"/>
      <c r="CY95" s="247"/>
      <c r="CZ95" s="247"/>
      <c r="DA95" s="247"/>
      <c r="DB95" s="247"/>
      <c r="DC95" s="247"/>
      <c r="DD95" s="247"/>
      <c r="DE95" s="247"/>
      <c r="DF95" s="247"/>
      <c r="DG95" s="247"/>
      <c r="DH95" s="247"/>
      <c r="DI95" s="247"/>
      <c r="DJ95" s="247"/>
      <c r="DK95" s="247"/>
      <c r="DL95" s="247"/>
      <c r="DM95" s="247"/>
      <c r="DN95" s="247"/>
      <c r="DO95" s="247"/>
      <c r="DP95" s="247"/>
      <c r="DQ95" s="247"/>
      <c r="DR95" s="247"/>
      <c r="DS95" s="247"/>
      <c r="DT95" s="247"/>
      <c r="DU95" s="247"/>
      <c r="DV95" s="247"/>
      <c r="DW95" s="247"/>
      <c r="DX95" s="247"/>
      <c r="DY95" s="247"/>
      <c r="DZ95" s="247"/>
      <c r="EA95" s="247"/>
      <c r="EB95" s="247"/>
      <c r="EC95" s="247"/>
      <c r="ED95" s="247"/>
      <c r="EE95" s="247"/>
      <c r="EF95" s="247"/>
      <c r="EG95" s="247"/>
      <c r="EH95" s="247"/>
      <c r="EI95" s="247"/>
      <c r="EJ95" s="247"/>
      <c r="EK95" s="247"/>
      <c r="EL95" s="247"/>
      <c r="EM95" s="247"/>
      <c r="EN95" s="247"/>
      <c r="EO95" s="247"/>
      <c r="EP95" s="247"/>
      <c r="EQ95" s="247"/>
      <c r="ER95" s="247"/>
      <c r="ES95" s="247"/>
      <c r="ET95" s="247"/>
      <c r="EU95" s="247"/>
      <c r="EV95" s="247"/>
      <c r="EW95" s="247"/>
      <c r="EX95" s="247"/>
      <c r="EY95" s="247"/>
      <c r="EZ95" s="247"/>
      <c r="FA95" s="247"/>
      <c r="FB95" s="247"/>
      <c r="FC95" s="247"/>
      <c r="FD95" s="247"/>
      <c r="FE95" s="247"/>
      <c r="FF95" s="247"/>
      <c r="FG95" s="247"/>
      <c r="FH95" s="247"/>
      <c r="FI95" s="247"/>
      <c r="FJ95" s="247"/>
      <c r="FK95" s="247"/>
      <c r="FL95" s="247"/>
      <c r="FM95" s="247"/>
      <c r="FN95" s="247"/>
      <c r="FO95" s="247"/>
      <c r="FP95" s="247"/>
      <c r="FQ95" s="247"/>
      <c r="FR95" s="247"/>
      <c r="FS95" s="247"/>
      <c r="FT95" s="247"/>
      <c r="FU95" s="247"/>
      <c r="FV95" s="247"/>
      <c r="FW95" s="247"/>
      <c r="FX95" s="247"/>
      <c r="FY95" s="247"/>
      <c r="FZ95" s="247"/>
      <c r="GA95" s="247"/>
      <c r="GB95" s="247"/>
      <c r="GC95" s="247"/>
      <c r="GD95" s="247"/>
      <c r="GE95" s="247"/>
      <c r="GF95" s="247"/>
      <c r="GG95" s="247"/>
      <c r="GH95" s="247"/>
      <c r="GI95" s="247"/>
      <c r="GJ95" s="247"/>
      <c r="GK95" s="247"/>
      <c r="GL95" s="247"/>
      <c r="GM95" s="247"/>
      <c r="GN95" s="247"/>
      <c r="GO95" s="247"/>
      <c r="GP95" s="247"/>
      <c r="GQ95" s="247"/>
      <c r="GR95" s="247"/>
      <c r="GS95" s="247"/>
      <c r="GT95" s="247"/>
      <c r="GU95" s="247"/>
      <c r="GV95" s="247"/>
      <c r="GW95" s="247"/>
      <c r="GX95" s="247"/>
      <c r="GY95" s="247"/>
      <c r="GZ95" s="247"/>
      <c r="HA95" s="247"/>
      <c r="HB95" s="247"/>
      <c r="HC95" s="247"/>
      <c r="HD95" s="247"/>
      <c r="HE95" s="247"/>
      <c r="HF95" s="247"/>
      <c r="HG95" s="247"/>
      <c r="HH95" s="247"/>
      <c r="HI95" s="247"/>
      <c r="HJ95" s="247"/>
      <c r="HK95" s="247"/>
      <c r="HL95" s="247"/>
      <c r="HM95" s="247"/>
      <c r="HN95" s="247"/>
      <c r="HO95" s="247"/>
      <c r="HP95" s="247"/>
      <c r="HQ95" s="247"/>
      <c r="HR95" s="247"/>
      <c r="HS95" s="247"/>
      <c r="HT95" s="247"/>
      <c r="HU95" s="247"/>
      <c r="HV95" s="247"/>
      <c r="HW95" s="247"/>
      <c r="HX95" s="247"/>
      <c r="HY95" s="247"/>
      <c r="HZ95" s="247"/>
      <c r="IA95" s="247"/>
      <c r="IB95" s="247"/>
      <c r="IC95" s="247"/>
      <c r="ID95" s="247"/>
      <c r="IE95" s="247"/>
      <c r="IF95" s="247"/>
      <c r="IG95" s="247"/>
      <c r="IH95" s="247"/>
      <c r="II95" s="247"/>
      <c r="IJ95" s="247"/>
      <c r="IK95" s="247"/>
      <c r="IL95" s="247"/>
      <c r="IM95" s="247"/>
      <c r="IN95" s="247"/>
      <c r="IO95" s="247"/>
      <c r="IP95" s="247"/>
      <c r="IQ95" s="247"/>
      <c r="IR95" s="247"/>
      <c r="IS95" s="247"/>
      <c r="IT95" s="247"/>
      <c r="IU95" s="247"/>
    </row>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F20" sqref="F20"/>
    </sheetView>
  </sheetViews>
  <sheetFormatPr defaultColWidth="9" defaultRowHeight="14.25" outlineLevelCol="1"/>
  <cols>
    <col min="1" max="1" width="39.5" customWidth="1"/>
    <col min="2" max="2" width="39.625" customWidth="1"/>
  </cols>
  <sheetData>
    <row r="1" ht="20.25" spans="1:2">
      <c r="A1" s="265" t="s">
        <v>1633</v>
      </c>
      <c r="B1" s="265"/>
    </row>
    <row r="2" spans="1:2">
      <c r="A2" s="266"/>
      <c r="B2" s="267" t="s">
        <v>5</v>
      </c>
    </row>
    <row r="3" ht="18.75" spans="1:2">
      <c r="A3" s="268" t="s">
        <v>1634</v>
      </c>
      <c r="B3" s="268" t="s">
        <v>7</v>
      </c>
    </row>
    <row r="4" ht="18.75" spans="1:2">
      <c r="A4" s="269" t="s">
        <v>1050</v>
      </c>
      <c r="B4" s="270">
        <f>SUM(B5:B23)</f>
        <v>3009</v>
      </c>
    </row>
    <row r="5" spans="1:2">
      <c r="A5" s="271" t="s">
        <v>1635</v>
      </c>
      <c r="B5" s="272"/>
    </row>
    <row r="6" spans="1:2">
      <c r="A6" s="271" t="s">
        <v>1636</v>
      </c>
      <c r="B6" s="273">
        <v>2528</v>
      </c>
    </row>
    <row r="7" spans="1:2">
      <c r="A7" s="271" t="s">
        <v>1637</v>
      </c>
      <c r="B7" s="273"/>
    </row>
    <row r="8" spans="1:2">
      <c r="A8" s="271" t="s">
        <v>1638</v>
      </c>
      <c r="B8" s="272"/>
    </row>
    <row r="9" spans="1:2">
      <c r="A9" s="271" t="s">
        <v>1639</v>
      </c>
      <c r="B9" s="272"/>
    </row>
    <row r="10" spans="1:2">
      <c r="A10" s="271" t="s">
        <v>1640</v>
      </c>
      <c r="B10" s="272"/>
    </row>
    <row r="11" spans="1:2">
      <c r="A11" s="271" t="s">
        <v>1641</v>
      </c>
      <c r="B11" s="272"/>
    </row>
    <row r="12" spans="1:2">
      <c r="A12" s="274" t="s">
        <v>1642</v>
      </c>
      <c r="B12" s="273"/>
    </row>
    <row r="13" spans="1:2">
      <c r="A13" s="274" t="s">
        <v>1643</v>
      </c>
      <c r="B13" s="273"/>
    </row>
    <row r="14" spans="1:2">
      <c r="A14" s="274" t="s">
        <v>1644</v>
      </c>
      <c r="B14" s="275"/>
    </row>
    <row r="15" spans="1:2">
      <c r="A15" s="274" t="s">
        <v>1645</v>
      </c>
      <c r="B15" s="273">
        <v>62</v>
      </c>
    </row>
    <row r="16" spans="1:2">
      <c r="A16" s="274" t="s">
        <v>1646</v>
      </c>
      <c r="B16" s="273"/>
    </row>
    <row r="17" spans="1:2">
      <c r="A17" s="274" t="s">
        <v>1647</v>
      </c>
      <c r="B17" s="272"/>
    </row>
    <row r="18" spans="1:2">
      <c r="A18" s="274" t="s">
        <v>1648</v>
      </c>
      <c r="B18" s="273"/>
    </row>
    <row r="19" spans="1:2">
      <c r="A19" s="274" t="s">
        <v>1649</v>
      </c>
      <c r="B19" s="272"/>
    </row>
    <row r="20" spans="1:2">
      <c r="A20" s="274" t="s">
        <v>1650</v>
      </c>
      <c r="B20" s="272"/>
    </row>
    <row r="21" spans="1:2">
      <c r="A21" s="274" t="s">
        <v>1651</v>
      </c>
      <c r="B21" s="273"/>
    </row>
    <row r="22" spans="1:2">
      <c r="A22" s="274" t="s">
        <v>1652</v>
      </c>
      <c r="B22" s="273"/>
    </row>
    <row r="23" spans="1:2">
      <c r="A23" s="274" t="s">
        <v>1653</v>
      </c>
      <c r="B23" s="273">
        <v>419</v>
      </c>
    </row>
  </sheetData>
  <mergeCells count="1">
    <mergeCell ref="A1:B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zoomScaleSheetLayoutView="100" workbookViewId="0">
      <selection activeCell="G7" sqref="G7"/>
    </sheetView>
  </sheetViews>
  <sheetFormatPr defaultColWidth="9" defaultRowHeight="14.25"/>
  <cols>
    <col min="1" max="1" width="57.625" style="244" customWidth="1"/>
    <col min="2" max="2" width="25.625" style="246" customWidth="1"/>
    <col min="3" max="16384" width="9" style="244"/>
  </cols>
  <sheetData>
    <row r="1" s="133" customFormat="1" ht="24" customHeight="1" spans="1:2">
      <c r="A1" s="225" t="s">
        <v>1654</v>
      </c>
      <c r="B1" s="136"/>
    </row>
    <row r="2" s="242" customFormat="1" ht="60" customHeight="1" spans="1:2">
      <c r="A2" s="248" t="s">
        <v>1655</v>
      </c>
      <c r="B2" s="249"/>
    </row>
    <row r="3" s="243" customFormat="1" ht="27" customHeight="1" spans="1:2">
      <c r="A3" s="250"/>
      <c r="B3" s="251" t="s">
        <v>5</v>
      </c>
    </row>
    <row r="4" s="244" customFormat="1" ht="25" customHeight="1" spans="1:2">
      <c r="A4" s="252" t="s">
        <v>1656</v>
      </c>
      <c r="B4" s="264" t="s">
        <v>7</v>
      </c>
    </row>
    <row r="5" s="245" customFormat="1" ht="24" customHeight="1" spans="1:203">
      <c r="A5" s="254" t="s">
        <v>1657</v>
      </c>
      <c r="B5" s="255"/>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c r="FK5" s="244"/>
      <c r="FL5" s="244"/>
      <c r="FM5" s="244"/>
      <c r="FN5" s="244"/>
      <c r="FO5" s="244"/>
      <c r="FP5" s="244"/>
      <c r="FQ5" s="244"/>
      <c r="FR5" s="244"/>
      <c r="FS5" s="244"/>
      <c r="FT5" s="244"/>
      <c r="FU5" s="244"/>
      <c r="FV5" s="244"/>
      <c r="FW5" s="244"/>
      <c r="FX5" s="244"/>
      <c r="FY5" s="244"/>
      <c r="FZ5" s="244"/>
      <c r="GA5" s="244"/>
      <c r="GB5" s="244"/>
      <c r="GC5" s="244"/>
      <c r="GD5" s="244"/>
      <c r="GE5" s="244"/>
      <c r="GF5" s="244"/>
      <c r="GG5" s="244"/>
      <c r="GH5" s="244"/>
      <c r="GI5" s="244"/>
      <c r="GJ5" s="244"/>
      <c r="GK5" s="244"/>
      <c r="GL5" s="244"/>
      <c r="GM5" s="244"/>
      <c r="GN5" s="244"/>
      <c r="GO5" s="244"/>
      <c r="GP5" s="244"/>
      <c r="GQ5" s="244"/>
      <c r="GR5" s="244"/>
      <c r="GS5" s="244"/>
      <c r="GT5" s="244"/>
      <c r="GU5" s="244"/>
    </row>
    <row r="6" s="245" customFormat="1" ht="24" customHeight="1" spans="1:203">
      <c r="A6" s="256" t="s">
        <v>1658</v>
      </c>
      <c r="B6" s="257"/>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244"/>
      <c r="DB6" s="244"/>
      <c r="DC6" s="244"/>
      <c r="DD6" s="244"/>
      <c r="DE6" s="244"/>
      <c r="DF6" s="244"/>
      <c r="DG6" s="244"/>
      <c r="DH6" s="244"/>
      <c r="DI6" s="244"/>
      <c r="DJ6" s="244"/>
      <c r="DK6" s="244"/>
      <c r="DL6" s="244"/>
      <c r="DM6" s="244"/>
      <c r="DN6" s="244"/>
      <c r="DO6" s="244"/>
      <c r="DP6" s="244"/>
      <c r="DQ6" s="244"/>
      <c r="DR6" s="244"/>
      <c r="DS6" s="244"/>
      <c r="DT6" s="244"/>
      <c r="DU6" s="244"/>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4"/>
      <c r="FB6" s="244"/>
      <c r="FC6" s="244"/>
      <c r="FD6" s="244"/>
      <c r="FE6" s="244"/>
      <c r="FF6" s="244"/>
      <c r="FG6" s="244"/>
      <c r="FH6" s="244"/>
      <c r="FI6" s="244"/>
      <c r="FJ6" s="244"/>
      <c r="FK6" s="244"/>
      <c r="FL6" s="244"/>
      <c r="FM6" s="244"/>
      <c r="FN6" s="244"/>
      <c r="FO6" s="244"/>
      <c r="FP6" s="244"/>
      <c r="FQ6" s="244"/>
      <c r="FR6" s="244"/>
      <c r="FS6" s="244"/>
      <c r="FT6" s="244"/>
      <c r="FU6" s="244"/>
      <c r="FV6" s="244"/>
      <c r="FW6" s="244"/>
      <c r="FX6" s="244"/>
      <c r="FY6" s="244"/>
      <c r="FZ6" s="244"/>
      <c r="GA6" s="244"/>
      <c r="GB6" s="244"/>
      <c r="GC6" s="244"/>
      <c r="GD6" s="244"/>
      <c r="GE6" s="244"/>
      <c r="GF6" s="244"/>
      <c r="GG6" s="244"/>
      <c r="GH6" s="244"/>
      <c r="GI6" s="244"/>
      <c r="GJ6" s="244"/>
      <c r="GK6" s="244"/>
      <c r="GL6" s="244"/>
      <c r="GM6" s="244"/>
      <c r="GN6" s="244"/>
      <c r="GO6" s="244"/>
      <c r="GP6" s="244"/>
      <c r="GQ6" s="244"/>
      <c r="GR6" s="244"/>
      <c r="GS6" s="244"/>
      <c r="GT6" s="244"/>
      <c r="GU6" s="244"/>
    </row>
    <row r="7" s="245" customFormat="1" ht="24" customHeight="1" spans="1:203">
      <c r="A7" s="256" t="s">
        <v>1659</v>
      </c>
      <c r="B7" s="257"/>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4"/>
      <c r="FG7" s="244"/>
      <c r="FH7" s="244"/>
      <c r="FI7" s="244"/>
      <c r="FJ7" s="244"/>
      <c r="FK7" s="244"/>
      <c r="FL7" s="244"/>
      <c r="FM7" s="244"/>
      <c r="FN7" s="244"/>
      <c r="FO7" s="244"/>
      <c r="FP7" s="244"/>
      <c r="FQ7" s="244"/>
      <c r="FR7" s="244"/>
      <c r="FS7" s="244"/>
      <c r="FT7" s="244"/>
      <c r="FU7" s="244"/>
      <c r="FV7" s="244"/>
      <c r="FW7" s="244"/>
      <c r="FX7" s="244"/>
      <c r="FY7" s="244"/>
      <c r="FZ7" s="244"/>
      <c r="GA7" s="244"/>
      <c r="GB7" s="244"/>
      <c r="GC7" s="244"/>
      <c r="GD7" s="244"/>
      <c r="GE7" s="244"/>
      <c r="GF7" s="244"/>
      <c r="GG7" s="244"/>
      <c r="GH7" s="244"/>
      <c r="GI7" s="244"/>
      <c r="GJ7" s="244"/>
      <c r="GK7" s="244"/>
      <c r="GL7" s="244"/>
      <c r="GM7" s="244"/>
      <c r="GN7" s="244"/>
      <c r="GO7" s="244"/>
      <c r="GP7" s="244"/>
      <c r="GQ7" s="244"/>
      <c r="GR7" s="244"/>
      <c r="GS7" s="244"/>
      <c r="GT7" s="244"/>
      <c r="GU7" s="244"/>
    </row>
    <row r="8" s="245" customFormat="1" ht="24" customHeight="1" spans="1:203">
      <c r="A8" s="256" t="s">
        <v>1081</v>
      </c>
      <c r="B8" s="257"/>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44"/>
      <c r="CN8" s="244"/>
      <c r="CO8" s="244"/>
      <c r="CP8" s="244"/>
      <c r="CQ8" s="244"/>
      <c r="CR8" s="244"/>
      <c r="CS8" s="244"/>
      <c r="CT8" s="244"/>
      <c r="CU8" s="244"/>
      <c r="CV8" s="244"/>
      <c r="CW8" s="244"/>
      <c r="CX8" s="244"/>
      <c r="CY8" s="244"/>
      <c r="CZ8" s="244"/>
      <c r="DA8" s="244"/>
      <c r="DB8" s="244"/>
      <c r="DC8" s="244"/>
      <c r="DD8" s="244"/>
      <c r="DE8" s="244"/>
      <c r="DF8" s="244"/>
      <c r="DG8" s="244"/>
      <c r="DH8" s="244"/>
      <c r="DI8" s="244"/>
      <c r="DJ8" s="244"/>
      <c r="DK8" s="244"/>
      <c r="DL8" s="244"/>
      <c r="DM8" s="244"/>
      <c r="DN8" s="244"/>
      <c r="DO8" s="244"/>
      <c r="DP8" s="244"/>
      <c r="DQ8" s="244"/>
      <c r="DR8" s="244"/>
      <c r="DS8" s="244"/>
      <c r="DT8" s="244"/>
      <c r="DU8" s="244"/>
      <c r="DV8" s="244"/>
      <c r="DW8" s="244"/>
      <c r="DX8" s="244"/>
      <c r="DY8" s="244"/>
      <c r="DZ8" s="244"/>
      <c r="EA8" s="244"/>
      <c r="EB8" s="244"/>
      <c r="EC8" s="244"/>
      <c r="ED8" s="244"/>
      <c r="EE8" s="244"/>
      <c r="EF8" s="244"/>
      <c r="EG8" s="244"/>
      <c r="EH8" s="244"/>
      <c r="EI8" s="244"/>
      <c r="EJ8" s="244"/>
      <c r="EK8" s="244"/>
      <c r="EL8" s="244"/>
      <c r="EM8" s="244"/>
      <c r="EN8" s="244"/>
      <c r="EO8" s="244"/>
      <c r="EP8" s="244"/>
      <c r="EQ8" s="244"/>
      <c r="ER8" s="244"/>
      <c r="ES8" s="244"/>
      <c r="ET8" s="244"/>
      <c r="EU8" s="244"/>
      <c r="EV8" s="244"/>
      <c r="EW8" s="244"/>
      <c r="EX8" s="244"/>
      <c r="EY8" s="244"/>
      <c r="EZ8" s="244"/>
      <c r="FA8" s="244"/>
      <c r="FB8" s="244"/>
      <c r="FC8" s="244"/>
      <c r="FD8" s="244"/>
      <c r="FE8" s="244"/>
      <c r="FF8" s="244"/>
      <c r="FG8" s="244"/>
      <c r="FH8" s="244"/>
      <c r="FI8" s="244"/>
      <c r="FJ8" s="244"/>
      <c r="FK8" s="244"/>
      <c r="FL8" s="244"/>
      <c r="FM8" s="244"/>
      <c r="FN8" s="244"/>
      <c r="FO8" s="244"/>
      <c r="FP8" s="244"/>
      <c r="FQ8" s="244"/>
      <c r="FR8" s="244"/>
      <c r="FS8" s="244"/>
      <c r="FT8" s="244"/>
      <c r="FU8" s="244"/>
      <c r="FV8" s="244"/>
      <c r="FW8" s="244"/>
      <c r="FX8" s="244"/>
      <c r="FY8" s="244"/>
      <c r="FZ8" s="244"/>
      <c r="GA8" s="244"/>
      <c r="GB8" s="244"/>
      <c r="GC8" s="244"/>
      <c r="GD8" s="244"/>
      <c r="GE8" s="244"/>
      <c r="GF8" s="244"/>
      <c r="GG8" s="244"/>
      <c r="GH8" s="244"/>
      <c r="GI8" s="244"/>
      <c r="GJ8" s="244"/>
      <c r="GK8" s="244"/>
      <c r="GL8" s="244"/>
      <c r="GM8" s="244"/>
      <c r="GN8" s="244"/>
      <c r="GO8" s="244"/>
      <c r="GP8" s="244"/>
      <c r="GQ8" s="244"/>
      <c r="GR8" s="244"/>
      <c r="GS8" s="244"/>
      <c r="GT8" s="244"/>
      <c r="GU8" s="244"/>
    </row>
    <row r="9" s="245" customFormat="1" ht="24" customHeight="1" spans="1:203">
      <c r="A9" s="254" t="s">
        <v>1660</v>
      </c>
      <c r="B9" s="258"/>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c r="CZ9" s="244"/>
      <c r="DA9" s="244"/>
      <c r="DB9" s="244"/>
      <c r="DC9" s="244"/>
      <c r="DD9" s="244"/>
      <c r="DE9" s="244"/>
      <c r="DF9" s="244"/>
      <c r="DG9" s="244"/>
      <c r="DH9" s="244"/>
      <c r="DI9" s="244"/>
      <c r="DJ9" s="244"/>
      <c r="DK9" s="244"/>
      <c r="DL9" s="244"/>
      <c r="DM9" s="244"/>
      <c r="DN9" s="244"/>
      <c r="DO9" s="244"/>
      <c r="DP9" s="244"/>
      <c r="DQ9" s="244"/>
      <c r="DR9" s="244"/>
      <c r="DS9" s="244"/>
      <c r="DT9" s="244"/>
      <c r="DU9" s="244"/>
      <c r="DV9" s="244"/>
      <c r="DW9" s="244"/>
      <c r="DX9" s="244"/>
      <c r="DY9" s="244"/>
      <c r="DZ9" s="244"/>
      <c r="EA9" s="244"/>
      <c r="EB9" s="244"/>
      <c r="EC9" s="244"/>
      <c r="ED9" s="244"/>
      <c r="EE9" s="244"/>
      <c r="EF9" s="244"/>
      <c r="EG9" s="244"/>
      <c r="EH9" s="244"/>
      <c r="EI9" s="244"/>
      <c r="EJ9" s="244"/>
      <c r="EK9" s="244"/>
      <c r="EL9" s="244"/>
      <c r="EM9" s="244"/>
      <c r="EN9" s="244"/>
      <c r="EO9" s="244"/>
      <c r="EP9" s="244"/>
      <c r="EQ9" s="244"/>
      <c r="ER9" s="244"/>
      <c r="ES9" s="244"/>
      <c r="ET9" s="244"/>
      <c r="EU9" s="244"/>
      <c r="EV9" s="244"/>
      <c r="EW9" s="244"/>
      <c r="EX9" s="244"/>
      <c r="EY9" s="244"/>
      <c r="EZ9" s="244"/>
      <c r="FA9" s="244"/>
      <c r="FB9" s="244"/>
      <c r="FC9" s="244"/>
      <c r="FD9" s="244"/>
      <c r="FE9" s="244"/>
      <c r="FF9" s="244"/>
      <c r="FG9" s="244"/>
      <c r="FH9" s="244"/>
      <c r="FI9" s="244"/>
      <c r="FJ9" s="244"/>
      <c r="FK9" s="244"/>
      <c r="FL9" s="244"/>
      <c r="FM9" s="244"/>
      <c r="FN9" s="244"/>
      <c r="FO9" s="244"/>
      <c r="FP9" s="244"/>
      <c r="FQ9" s="244"/>
      <c r="FR9" s="244"/>
      <c r="FS9" s="244"/>
      <c r="FT9" s="244"/>
      <c r="FU9" s="244"/>
      <c r="FV9" s="244"/>
      <c r="FW9" s="244"/>
      <c r="FX9" s="244"/>
      <c r="FY9" s="244"/>
      <c r="FZ9" s="244"/>
      <c r="GA9" s="244"/>
      <c r="GB9" s="244"/>
      <c r="GC9" s="244"/>
      <c r="GD9" s="244"/>
      <c r="GE9" s="244"/>
      <c r="GF9" s="244"/>
      <c r="GG9" s="244"/>
      <c r="GH9" s="244"/>
      <c r="GI9" s="244"/>
      <c r="GJ9" s="244"/>
      <c r="GK9" s="244"/>
      <c r="GL9" s="244"/>
      <c r="GM9" s="244"/>
      <c r="GN9" s="244"/>
      <c r="GO9" s="244"/>
      <c r="GP9" s="244"/>
      <c r="GQ9" s="244"/>
      <c r="GR9" s="244"/>
      <c r="GS9" s="244"/>
      <c r="GT9" s="244"/>
      <c r="GU9" s="244"/>
    </row>
    <row r="10" s="246" customFormat="1" ht="24" customHeight="1" spans="1:2">
      <c r="A10" s="259" t="s">
        <v>1661</v>
      </c>
      <c r="B10" s="260"/>
    </row>
    <row r="11" s="245" customFormat="1" ht="24" customHeight="1" spans="1:203">
      <c r="A11" s="256" t="s">
        <v>1662</v>
      </c>
      <c r="B11" s="257"/>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44"/>
      <c r="DS11" s="244"/>
      <c r="DT11" s="244"/>
      <c r="DU11" s="244"/>
      <c r="DV11" s="244"/>
      <c r="DW11" s="244"/>
      <c r="DX11" s="244"/>
      <c r="DY11" s="244"/>
      <c r="DZ11" s="244"/>
      <c r="EA11" s="244"/>
      <c r="EB11" s="244"/>
      <c r="EC11" s="244"/>
      <c r="ED11" s="244"/>
      <c r="EE11" s="244"/>
      <c r="EF11" s="244"/>
      <c r="EG11" s="244"/>
      <c r="EH11" s="244"/>
      <c r="EI11" s="244"/>
      <c r="EJ11" s="244"/>
      <c r="EK11" s="244"/>
      <c r="EL11" s="244"/>
      <c r="EM11" s="244"/>
      <c r="EN11" s="244"/>
      <c r="EO11" s="244"/>
      <c r="EP11" s="244"/>
      <c r="EQ11" s="244"/>
      <c r="ER11" s="244"/>
      <c r="ES11" s="244"/>
      <c r="ET11" s="244"/>
      <c r="EU11" s="244"/>
      <c r="EV11" s="244"/>
      <c r="EW11" s="244"/>
      <c r="EX11" s="244"/>
      <c r="EY11" s="244"/>
      <c r="EZ11" s="244"/>
      <c r="FA11" s="244"/>
      <c r="FB11" s="244"/>
      <c r="FC11" s="244"/>
      <c r="FD11" s="244"/>
      <c r="FE11" s="244"/>
      <c r="FF11" s="244"/>
      <c r="FG11" s="244"/>
      <c r="FH11" s="244"/>
      <c r="FI11" s="244"/>
      <c r="FJ11" s="244"/>
      <c r="FK11" s="244"/>
      <c r="FL11" s="244"/>
      <c r="FM11" s="244"/>
      <c r="FN11" s="244"/>
      <c r="FO11" s="244"/>
      <c r="FP11" s="244"/>
      <c r="FQ11" s="244"/>
      <c r="FR11" s="244"/>
      <c r="FS11" s="244"/>
      <c r="FT11" s="244"/>
      <c r="FU11" s="244"/>
      <c r="FV11" s="244"/>
      <c r="FW11" s="244"/>
      <c r="FX11" s="244"/>
      <c r="FY11" s="244"/>
      <c r="FZ11" s="244"/>
      <c r="GA11" s="244"/>
      <c r="GB11" s="244"/>
      <c r="GC11" s="244"/>
      <c r="GD11" s="244"/>
      <c r="GE11" s="244"/>
      <c r="GF11" s="244"/>
      <c r="GG11" s="244"/>
      <c r="GH11" s="244"/>
      <c r="GI11" s="244"/>
      <c r="GJ11" s="244"/>
      <c r="GK11" s="244"/>
      <c r="GL11" s="244"/>
      <c r="GM11" s="244"/>
      <c r="GN11" s="244"/>
      <c r="GO11" s="244"/>
      <c r="GP11" s="244"/>
      <c r="GQ11" s="244"/>
      <c r="GR11" s="244"/>
      <c r="GS11" s="244"/>
      <c r="GT11" s="244"/>
      <c r="GU11" s="244"/>
    </row>
    <row r="12" s="247" customFormat="1" ht="24" customHeight="1" spans="1:203">
      <c r="A12" s="256" t="s">
        <v>1081</v>
      </c>
      <c r="B12" s="257"/>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244"/>
      <c r="CD12" s="244"/>
      <c r="CE12" s="244"/>
      <c r="CF12" s="244"/>
      <c r="CG12" s="244"/>
      <c r="CH12" s="244"/>
      <c r="CI12" s="244"/>
      <c r="CJ12" s="244"/>
      <c r="CK12" s="244"/>
      <c r="CL12" s="244"/>
      <c r="CM12" s="244"/>
      <c r="CN12" s="244"/>
      <c r="CO12" s="244"/>
      <c r="CP12" s="244"/>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4"/>
      <c r="ES12" s="244"/>
      <c r="ET12" s="244"/>
      <c r="EU12" s="244"/>
      <c r="EV12" s="244"/>
      <c r="EW12" s="244"/>
      <c r="EX12" s="244"/>
      <c r="EY12" s="244"/>
      <c r="EZ12" s="244"/>
      <c r="FA12" s="244"/>
      <c r="FB12" s="244"/>
      <c r="FC12" s="244"/>
      <c r="FD12" s="244"/>
      <c r="FE12" s="244"/>
      <c r="FF12" s="244"/>
      <c r="FG12" s="244"/>
      <c r="FH12" s="244"/>
      <c r="FI12" s="244"/>
      <c r="FJ12" s="244"/>
      <c r="FK12" s="244"/>
      <c r="FL12" s="244"/>
      <c r="FM12" s="244"/>
      <c r="FN12" s="244"/>
      <c r="FO12" s="244"/>
      <c r="FP12" s="244"/>
      <c r="FQ12" s="244"/>
      <c r="FR12" s="244"/>
      <c r="FS12" s="244"/>
      <c r="FT12" s="244"/>
      <c r="FU12" s="244"/>
      <c r="FV12" s="244"/>
      <c r="FW12" s="244"/>
      <c r="FX12" s="244"/>
      <c r="FY12" s="244"/>
      <c r="FZ12" s="244"/>
      <c r="GA12" s="244"/>
      <c r="GB12" s="244"/>
      <c r="GC12" s="244"/>
      <c r="GD12" s="244"/>
      <c r="GE12" s="244"/>
      <c r="GF12" s="244"/>
      <c r="GG12" s="244"/>
      <c r="GH12" s="244"/>
      <c r="GI12" s="244"/>
      <c r="GJ12" s="244"/>
      <c r="GK12" s="244"/>
      <c r="GL12" s="244"/>
      <c r="GM12" s="244"/>
      <c r="GN12" s="244"/>
      <c r="GO12" s="244"/>
      <c r="GP12" s="244"/>
      <c r="GQ12" s="244"/>
      <c r="GR12" s="244"/>
      <c r="GS12" s="244"/>
      <c r="GT12" s="244"/>
      <c r="GU12" s="244"/>
    </row>
    <row r="13" s="247" customFormat="1" ht="24" customHeight="1" spans="1:203">
      <c r="A13" s="256" t="s">
        <v>1081</v>
      </c>
      <c r="B13" s="257"/>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4"/>
      <c r="BS13" s="244"/>
      <c r="BT13" s="244"/>
      <c r="BU13" s="244"/>
      <c r="BV13" s="244"/>
      <c r="BW13" s="244"/>
      <c r="BX13" s="244"/>
      <c r="BY13" s="244"/>
      <c r="BZ13" s="244"/>
      <c r="CA13" s="244"/>
      <c r="CB13" s="244"/>
      <c r="CC13" s="244"/>
      <c r="CD13" s="244"/>
      <c r="CE13" s="244"/>
      <c r="CF13" s="244"/>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4"/>
      <c r="DU13" s="244"/>
      <c r="DV13" s="244"/>
      <c r="DW13" s="244"/>
      <c r="DX13" s="244"/>
      <c r="DY13" s="244"/>
      <c r="DZ13" s="244"/>
      <c r="EA13" s="244"/>
      <c r="EB13" s="244"/>
      <c r="EC13" s="244"/>
      <c r="ED13" s="244"/>
      <c r="EE13" s="244"/>
      <c r="EF13" s="244"/>
      <c r="EG13" s="244"/>
      <c r="EH13" s="244"/>
      <c r="EI13" s="244"/>
      <c r="EJ13" s="244"/>
      <c r="EK13" s="244"/>
      <c r="EL13" s="244"/>
      <c r="EM13" s="244"/>
      <c r="EN13" s="244"/>
      <c r="EO13" s="244"/>
      <c r="EP13" s="244"/>
      <c r="EQ13" s="244"/>
      <c r="ER13" s="244"/>
      <c r="ES13" s="244"/>
      <c r="ET13" s="244"/>
      <c r="EU13" s="244"/>
      <c r="EV13" s="244"/>
      <c r="EW13" s="244"/>
      <c r="EX13" s="244"/>
      <c r="EY13" s="244"/>
      <c r="EZ13" s="244"/>
      <c r="FA13" s="244"/>
      <c r="FB13" s="244"/>
      <c r="FC13" s="244"/>
      <c r="FD13" s="244"/>
      <c r="FE13" s="244"/>
      <c r="FF13" s="244"/>
      <c r="FG13" s="244"/>
      <c r="FH13" s="244"/>
      <c r="FI13" s="244"/>
      <c r="FJ13" s="244"/>
      <c r="FK13" s="244"/>
      <c r="FL13" s="244"/>
      <c r="FM13" s="244"/>
      <c r="FN13" s="244"/>
      <c r="FO13" s="244"/>
      <c r="FP13" s="244"/>
      <c r="FQ13" s="244"/>
      <c r="FR13" s="244"/>
      <c r="FS13" s="244"/>
      <c r="FT13" s="244"/>
      <c r="FU13" s="244"/>
      <c r="FV13" s="244"/>
      <c r="FW13" s="244"/>
      <c r="FX13" s="244"/>
      <c r="FY13" s="244"/>
      <c r="FZ13" s="244"/>
      <c r="GA13" s="244"/>
      <c r="GB13" s="244"/>
      <c r="GC13" s="244"/>
      <c r="GD13" s="244"/>
      <c r="GE13" s="244"/>
      <c r="GF13" s="244"/>
      <c r="GG13" s="244"/>
      <c r="GH13" s="244"/>
      <c r="GI13" s="244"/>
      <c r="GJ13" s="244"/>
      <c r="GK13" s="244"/>
      <c r="GL13" s="244"/>
      <c r="GM13" s="244"/>
      <c r="GN13" s="244"/>
      <c r="GO13" s="244"/>
      <c r="GP13" s="244"/>
      <c r="GQ13" s="244"/>
      <c r="GR13" s="244"/>
      <c r="GS13" s="244"/>
      <c r="GT13" s="244"/>
      <c r="GU13" s="244"/>
    </row>
    <row r="14" s="247" customFormat="1" ht="24" customHeight="1" spans="1:203">
      <c r="A14" s="256"/>
      <c r="B14" s="257"/>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c r="FK14" s="244"/>
      <c r="FL14" s="244"/>
      <c r="FM14" s="244"/>
      <c r="FN14" s="244"/>
      <c r="FO14" s="244"/>
      <c r="FP14" s="244"/>
      <c r="FQ14" s="244"/>
      <c r="FR14" s="244"/>
      <c r="FS14" s="244"/>
      <c r="FT14" s="244"/>
      <c r="FU14" s="244"/>
      <c r="FV14" s="244"/>
      <c r="FW14" s="244"/>
      <c r="FX14" s="244"/>
      <c r="FY14" s="244"/>
      <c r="FZ14" s="244"/>
      <c r="GA14" s="244"/>
      <c r="GB14" s="244"/>
      <c r="GC14" s="244"/>
      <c r="GD14" s="244"/>
      <c r="GE14" s="244"/>
      <c r="GF14" s="244"/>
      <c r="GG14" s="244"/>
      <c r="GH14" s="244"/>
      <c r="GI14" s="244"/>
      <c r="GJ14" s="244"/>
      <c r="GK14" s="244"/>
      <c r="GL14" s="244"/>
      <c r="GM14" s="244"/>
      <c r="GN14" s="244"/>
      <c r="GO14" s="244"/>
      <c r="GP14" s="244"/>
      <c r="GQ14" s="244"/>
      <c r="GR14" s="244"/>
      <c r="GS14" s="244"/>
      <c r="GT14" s="244"/>
      <c r="GU14" s="244"/>
    </row>
    <row r="15" s="247" customFormat="1" ht="24" customHeight="1" spans="1:203">
      <c r="A15" s="256"/>
      <c r="B15" s="257"/>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c r="FK15" s="244"/>
      <c r="FL15" s="244"/>
      <c r="FM15" s="244"/>
      <c r="FN15" s="244"/>
      <c r="FO15" s="244"/>
      <c r="FP15" s="244"/>
      <c r="FQ15" s="244"/>
      <c r="FR15" s="244"/>
      <c r="FS15" s="244"/>
      <c r="FT15" s="244"/>
      <c r="FU15" s="244"/>
      <c r="FV15" s="244"/>
      <c r="FW15" s="244"/>
      <c r="FX15" s="244"/>
      <c r="FY15" s="244"/>
      <c r="FZ15" s="244"/>
      <c r="GA15" s="244"/>
      <c r="GB15" s="244"/>
      <c r="GC15" s="244"/>
      <c r="GD15" s="244"/>
      <c r="GE15" s="244"/>
      <c r="GF15" s="244"/>
      <c r="GG15" s="244"/>
      <c r="GH15" s="244"/>
      <c r="GI15" s="244"/>
      <c r="GJ15" s="244"/>
      <c r="GK15" s="244"/>
      <c r="GL15" s="244"/>
      <c r="GM15" s="244"/>
      <c r="GN15" s="244"/>
      <c r="GO15" s="244"/>
      <c r="GP15" s="244"/>
      <c r="GQ15" s="244"/>
      <c r="GR15" s="244"/>
      <c r="GS15" s="244"/>
      <c r="GT15" s="244"/>
      <c r="GU15" s="244"/>
    </row>
    <row r="16" s="244" customFormat="1" ht="24" customHeight="1" spans="1:2">
      <c r="A16" s="261" t="s">
        <v>37</v>
      </c>
      <c r="B16" s="262"/>
    </row>
    <row r="17" s="244" customFormat="1" ht="24" customHeight="1" spans="1:2">
      <c r="A17" s="263" t="s">
        <v>1245</v>
      </c>
      <c r="B17" s="246"/>
    </row>
    <row r="18" s="244" customFormat="1" ht="24" customHeight="1" spans="2:2">
      <c r="B18" s="246"/>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W98"/>
  <sheetViews>
    <sheetView workbookViewId="0">
      <selection activeCell="G19" sqref="G19"/>
    </sheetView>
  </sheetViews>
  <sheetFormatPr defaultColWidth="9" defaultRowHeight="14.25"/>
  <cols>
    <col min="1" max="1" width="57.625" style="244" customWidth="1"/>
    <col min="2" max="2" width="14" style="244" customWidth="1"/>
    <col min="3" max="3" width="14.25" style="244" customWidth="1"/>
    <col min="4" max="4" width="19.375" style="246" customWidth="1"/>
    <col min="5" max="16384" width="9" style="244"/>
  </cols>
  <sheetData>
    <row r="1" s="133" customFormat="1" ht="24" customHeight="1" spans="1:4">
      <c r="A1" s="225" t="s">
        <v>1663</v>
      </c>
      <c r="B1" s="225"/>
      <c r="C1" s="225"/>
      <c r="D1" s="136"/>
    </row>
    <row r="2" s="242" customFormat="1" ht="60" customHeight="1" spans="1:4">
      <c r="A2" s="248" t="s">
        <v>1664</v>
      </c>
      <c r="B2" s="248"/>
      <c r="C2" s="248"/>
      <c r="D2" s="249"/>
    </row>
    <row r="3" s="243" customFormat="1" ht="27" customHeight="1" spans="1:4">
      <c r="A3" s="250"/>
      <c r="B3" s="250"/>
      <c r="C3" s="250"/>
      <c r="D3" s="251" t="s">
        <v>5</v>
      </c>
    </row>
    <row r="4" s="244" customFormat="1" ht="25" customHeight="1" spans="1:4">
      <c r="A4" s="252" t="s">
        <v>1656</v>
      </c>
      <c r="B4" s="252" t="s">
        <v>1249</v>
      </c>
      <c r="C4" s="252" t="s">
        <v>1249</v>
      </c>
      <c r="D4" s="253" t="s">
        <v>1665</v>
      </c>
    </row>
    <row r="5" s="245" customFormat="1" ht="24" customHeight="1" spans="1:205">
      <c r="A5" s="254" t="s">
        <v>1657</v>
      </c>
      <c r="B5" s="254"/>
      <c r="C5" s="254"/>
      <c r="D5" s="255"/>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c r="FK5" s="244"/>
      <c r="FL5" s="244"/>
      <c r="FM5" s="244"/>
      <c r="FN5" s="244"/>
      <c r="FO5" s="244"/>
      <c r="FP5" s="244"/>
      <c r="FQ5" s="244"/>
      <c r="FR5" s="244"/>
      <c r="FS5" s="244"/>
      <c r="FT5" s="244"/>
      <c r="FU5" s="244"/>
      <c r="FV5" s="244"/>
      <c r="FW5" s="244"/>
      <c r="FX5" s="244"/>
      <c r="FY5" s="244"/>
      <c r="FZ5" s="244"/>
      <c r="GA5" s="244"/>
      <c r="GB5" s="244"/>
      <c r="GC5" s="244"/>
      <c r="GD5" s="244"/>
      <c r="GE5" s="244"/>
      <c r="GF5" s="244"/>
      <c r="GG5" s="244"/>
      <c r="GH5" s="244"/>
      <c r="GI5" s="244"/>
      <c r="GJ5" s="244"/>
      <c r="GK5" s="244"/>
      <c r="GL5" s="244"/>
      <c r="GM5" s="244"/>
      <c r="GN5" s="244"/>
      <c r="GO5" s="244"/>
      <c r="GP5" s="244"/>
      <c r="GQ5" s="244"/>
      <c r="GR5" s="244"/>
      <c r="GS5" s="244"/>
      <c r="GT5" s="244"/>
      <c r="GU5" s="244"/>
      <c r="GV5" s="244"/>
      <c r="GW5" s="244"/>
    </row>
    <row r="6" s="245" customFormat="1" ht="24" customHeight="1" spans="1:205">
      <c r="A6" s="256" t="s">
        <v>1658</v>
      </c>
      <c r="B6" s="256"/>
      <c r="C6" s="256"/>
      <c r="D6" s="257"/>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244"/>
      <c r="DB6" s="244"/>
      <c r="DC6" s="244"/>
      <c r="DD6" s="244"/>
      <c r="DE6" s="244"/>
      <c r="DF6" s="244"/>
      <c r="DG6" s="244"/>
      <c r="DH6" s="244"/>
      <c r="DI6" s="244"/>
      <c r="DJ6" s="244"/>
      <c r="DK6" s="244"/>
      <c r="DL6" s="244"/>
      <c r="DM6" s="244"/>
      <c r="DN6" s="244"/>
      <c r="DO6" s="244"/>
      <c r="DP6" s="244"/>
      <c r="DQ6" s="244"/>
      <c r="DR6" s="244"/>
      <c r="DS6" s="244"/>
      <c r="DT6" s="244"/>
      <c r="DU6" s="244"/>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4"/>
      <c r="FB6" s="244"/>
      <c r="FC6" s="244"/>
      <c r="FD6" s="244"/>
      <c r="FE6" s="244"/>
      <c r="FF6" s="244"/>
      <c r="FG6" s="244"/>
      <c r="FH6" s="244"/>
      <c r="FI6" s="244"/>
      <c r="FJ6" s="244"/>
      <c r="FK6" s="244"/>
      <c r="FL6" s="244"/>
      <c r="FM6" s="244"/>
      <c r="FN6" s="244"/>
      <c r="FO6" s="244"/>
      <c r="FP6" s="244"/>
      <c r="FQ6" s="244"/>
      <c r="FR6" s="244"/>
      <c r="FS6" s="244"/>
      <c r="FT6" s="244"/>
      <c r="FU6" s="244"/>
      <c r="FV6" s="244"/>
      <c r="FW6" s="244"/>
      <c r="FX6" s="244"/>
      <c r="FY6" s="244"/>
      <c r="FZ6" s="244"/>
      <c r="GA6" s="244"/>
      <c r="GB6" s="244"/>
      <c r="GC6" s="244"/>
      <c r="GD6" s="244"/>
      <c r="GE6" s="244"/>
      <c r="GF6" s="244"/>
      <c r="GG6" s="244"/>
      <c r="GH6" s="244"/>
      <c r="GI6" s="244"/>
      <c r="GJ6" s="244"/>
      <c r="GK6" s="244"/>
      <c r="GL6" s="244"/>
      <c r="GM6" s="244"/>
      <c r="GN6" s="244"/>
      <c r="GO6" s="244"/>
      <c r="GP6" s="244"/>
      <c r="GQ6" s="244"/>
      <c r="GR6" s="244"/>
      <c r="GS6" s="244"/>
      <c r="GT6" s="244"/>
      <c r="GU6" s="244"/>
      <c r="GV6" s="244"/>
      <c r="GW6" s="244"/>
    </row>
    <row r="7" s="245" customFormat="1" ht="24" customHeight="1" spans="1:205">
      <c r="A7" s="256" t="s">
        <v>1659</v>
      </c>
      <c r="B7" s="256"/>
      <c r="C7" s="256"/>
      <c r="D7" s="257"/>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4"/>
      <c r="FG7" s="244"/>
      <c r="FH7" s="244"/>
      <c r="FI7" s="244"/>
      <c r="FJ7" s="244"/>
      <c r="FK7" s="244"/>
      <c r="FL7" s="244"/>
      <c r="FM7" s="244"/>
      <c r="FN7" s="244"/>
      <c r="FO7" s="244"/>
      <c r="FP7" s="244"/>
      <c r="FQ7" s="244"/>
      <c r="FR7" s="244"/>
      <c r="FS7" s="244"/>
      <c r="FT7" s="244"/>
      <c r="FU7" s="244"/>
      <c r="FV7" s="244"/>
      <c r="FW7" s="244"/>
      <c r="FX7" s="244"/>
      <c r="FY7" s="244"/>
      <c r="FZ7" s="244"/>
      <c r="GA7" s="244"/>
      <c r="GB7" s="244"/>
      <c r="GC7" s="244"/>
      <c r="GD7" s="244"/>
      <c r="GE7" s="244"/>
      <c r="GF7" s="244"/>
      <c r="GG7" s="244"/>
      <c r="GH7" s="244"/>
      <c r="GI7" s="244"/>
      <c r="GJ7" s="244"/>
      <c r="GK7" s="244"/>
      <c r="GL7" s="244"/>
      <c r="GM7" s="244"/>
      <c r="GN7" s="244"/>
      <c r="GO7" s="244"/>
      <c r="GP7" s="244"/>
      <c r="GQ7" s="244"/>
      <c r="GR7" s="244"/>
      <c r="GS7" s="244"/>
      <c r="GT7" s="244"/>
      <c r="GU7" s="244"/>
      <c r="GV7" s="244"/>
      <c r="GW7" s="244"/>
    </row>
    <row r="8" s="245" customFormat="1" ht="24" customHeight="1" spans="1:205">
      <c r="A8" s="256" t="s">
        <v>1081</v>
      </c>
      <c r="B8" s="256"/>
      <c r="C8" s="256"/>
      <c r="D8" s="257"/>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44"/>
      <c r="CN8" s="244"/>
      <c r="CO8" s="244"/>
      <c r="CP8" s="244"/>
      <c r="CQ8" s="244"/>
      <c r="CR8" s="244"/>
      <c r="CS8" s="244"/>
      <c r="CT8" s="244"/>
      <c r="CU8" s="244"/>
      <c r="CV8" s="244"/>
      <c r="CW8" s="244"/>
      <c r="CX8" s="244"/>
      <c r="CY8" s="244"/>
      <c r="CZ8" s="244"/>
      <c r="DA8" s="244"/>
      <c r="DB8" s="244"/>
      <c r="DC8" s="244"/>
      <c r="DD8" s="244"/>
      <c r="DE8" s="244"/>
      <c r="DF8" s="244"/>
      <c r="DG8" s="244"/>
      <c r="DH8" s="244"/>
      <c r="DI8" s="244"/>
      <c r="DJ8" s="244"/>
      <c r="DK8" s="244"/>
      <c r="DL8" s="244"/>
      <c r="DM8" s="244"/>
      <c r="DN8" s="244"/>
      <c r="DO8" s="244"/>
      <c r="DP8" s="244"/>
      <c r="DQ8" s="244"/>
      <c r="DR8" s="244"/>
      <c r="DS8" s="244"/>
      <c r="DT8" s="244"/>
      <c r="DU8" s="244"/>
      <c r="DV8" s="244"/>
      <c r="DW8" s="244"/>
      <c r="DX8" s="244"/>
      <c r="DY8" s="244"/>
      <c r="DZ8" s="244"/>
      <c r="EA8" s="244"/>
      <c r="EB8" s="244"/>
      <c r="EC8" s="244"/>
      <c r="ED8" s="244"/>
      <c r="EE8" s="244"/>
      <c r="EF8" s="244"/>
      <c r="EG8" s="244"/>
      <c r="EH8" s="244"/>
      <c r="EI8" s="244"/>
      <c r="EJ8" s="244"/>
      <c r="EK8" s="244"/>
      <c r="EL8" s="244"/>
      <c r="EM8" s="244"/>
      <c r="EN8" s="244"/>
      <c r="EO8" s="244"/>
      <c r="EP8" s="244"/>
      <c r="EQ8" s="244"/>
      <c r="ER8" s="244"/>
      <c r="ES8" s="244"/>
      <c r="ET8" s="244"/>
      <c r="EU8" s="244"/>
      <c r="EV8" s="244"/>
      <c r="EW8" s="244"/>
      <c r="EX8" s="244"/>
      <c r="EY8" s="244"/>
      <c r="EZ8" s="244"/>
      <c r="FA8" s="244"/>
      <c r="FB8" s="244"/>
      <c r="FC8" s="244"/>
      <c r="FD8" s="244"/>
      <c r="FE8" s="244"/>
      <c r="FF8" s="244"/>
      <c r="FG8" s="244"/>
      <c r="FH8" s="244"/>
      <c r="FI8" s="244"/>
      <c r="FJ8" s="244"/>
      <c r="FK8" s="244"/>
      <c r="FL8" s="244"/>
      <c r="FM8" s="244"/>
      <c r="FN8" s="244"/>
      <c r="FO8" s="244"/>
      <c r="FP8" s="244"/>
      <c r="FQ8" s="244"/>
      <c r="FR8" s="244"/>
      <c r="FS8" s="244"/>
      <c r="FT8" s="244"/>
      <c r="FU8" s="244"/>
      <c r="FV8" s="244"/>
      <c r="FW8" s="244"/>
      <c r="FX8" s="244"/>
      <c r="FY8" s="244"/>
      <c r="FZ8" s="244"/>
      <c r="GA8" s="244"/>
      <c r="GB8" s="244"/>
      <c r="GC8" s="244"/>
      <c r="GD8" s="244"/>
      <c r="GE8" s="244"/>
      <c r="GF8" s="244"/>
      <c r="GG8" s="244"/>
      <c r="GH8" s="244"/>
      <c r="GI8" s="244"/>
      <c r="GJ8" s="244"/>
      <c r="GK8" s="244"/>
      <c r="GL8" s="244"/>
      <c r="GM8" s="244"/>
      <c r="GN8" s="244"/>
      <c r="GO8" s="244"/>
      <c r="GP8" s="244"/>
      <c r="GQ8" s="244"/>
      <c r="GR8" s="244"/>
      <c r="GS8" s="244"/>
      <c r="GT8" s="244"/>
      <c r="GU8" s="244"/>
      <c r="GV8" s="244"/>
      <c r="GW8" s="244"/>
    </row>
    <row r="9" s="245" customFormat="1" ht="24" customHeight="1" spans="1:205">
      <c r="A9" s="254" t="s">
        <v>1660</v>
      </c>
      <c r="B9" s="254"/>
      <c r="C9" s="254"/>
      <c r="D9" s="258"/>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c r="CZ9" s="244"/>
      <c r="DA9" s="244"/>
      <c r="DB9" s="244"/>
      <c r="DC9" s="244"/>
      <c r="DD9" s="244"/>
      <c r="DE9" s="244"/>
      <c r="DF9" s="244"/>
      <c r="DG9" s="244"/>
      <c r="DH9" s="244"/>
      <c r="DI9" s="244"/>
      <c r="DJ9" s="244"/>
      <c r="DK9" s="244"/>
      <c r="DL9" s="244"/>
      <c r="DM9" s="244"/>
      <c r="DN9" s="244"/>
      <c r="DO9" s="244"/>
      <c r="DP9" s="244"/>
      <c r="DQ9" s="244"/>
      <c r="DR9" s="244"/>
      <c r="DS9" s="244"/>
      <c r="DT9" s="244"/>
      <c r="DU9" s="244"/>
      <c r="DV9" s="244"/>
      <c r="DW9" s="244"/>
      <c r="DX9" s="244"/>
      <c r="DY9" s="244"/>
      <c r="DZ9" s="244"/>
      <c r="EA9" s="244"/>
      <c r="EB9" s="244"/>
      <c r="EC9" s="244"/>
      <c r="ED9" s="244"/>
      <c r="EE9" s="244"/>
      <c r="EF9" s="244"/>
      <c r="EG9" s="244"/>
      <c r="EH9" s="244"/>
      <c r="EI9" s="244"/>
      <c r="EJ9" s="244"/>
      <c r="EK9" s="244"/>
      <c r="EL9" s="244"/>
      <c r="EM9" s="244"/>
      <c r="EN9" s="244"/>
      <c r="EO9" s="244"/>
      <c r="EP9" s="244"/>
      <c r="EQ9" s="244"/>
      <c r="ER9" s="244"/>
      <c r="ES9" s="244"/>
      <c r="ET9" s="244"/>
      <c r="EU9" s="244"/>
      <c r="EV9" s="244"/>
      <c r="EW9" s="244"/>
      <c r="EX9" s="244"/>
      <c r="EY9" s="244"/>
      <c r="EZ9" s="244"/>
      <c r="FA9" s="244"/>
      <c r="FB9" s="244"/>
      <c r="FC9" s="244"/>
      <c r="FD9" s="244"/>
      <c r="FE9" s="244"/>
      <c r="FF9" s="244"/>
      <c r="FG9" s="244"/>
      <c r="FH9" s="244"/>
      <c r="FI9" s="244"/>
      <c r="FJ9" s="244"/>
      <c r="FK9" s="244"/>
      <c r="FL9" s="244"/>
      <c r="FM9" s="244"/>
      <c r="FN9" s="244"/>
      <c r="FO9" s="244"/>
      <c r="FP9" s="244"/>
      <c r="FQ9" s="244"/>
      <c r="FR9" s="244"/>
      <c r="FS9" s="244"/>
      <c r="FT9" s="244"/>
      <c r="FU9" s="244"/>
      <c r="FV9" s="244"/>
      <c r="FW9" s="244"/>
      <c r="FX9" s="244"/>
      <c r="FY9" s="244"/>
      <c r="FZ9" s="244"/>
      <c r="GA9" s="244"/>
      <c r="GB9" s="244"/>
      <c r="GC9" s="244"/>
      <c r="GD9" s="244"/>
      <c r="GE9" s="244"/>
      <c r="GF9" s="244"/>
      <c r="GG9" s="244"/>
      <c r="GH9" s="244"/>
      <c r="GI9" s="244"/>
      <c r="GJ9" s="244"/>
      <c r="GK9" s="244"/>
      <c r="GL9" s="244"/>
      <c r="GM9" s="244"/>
      <c r="GN9" s="244"/>
      <c r="GO9" s="244"/>
      <c r="GP9" s="244"/>
      <c r="GQ9" s="244"/>
      <c r="GR9" s="244"/>
      <c r="GS9" s="244"/>
      <c r="GT9" s="244"/>
      <c r="GU9" s="244"/>
      <c r="GV9" s="244"/>
      <c r="GW9" s="244"/>
    </row>
    <row r="10" s="246" customFormat="1" ht="24" customHeight="1" spans="1:4">
      <c r="A10" s="259" t="s">
        <v>1661</v>
      </c>
      <c r="B10" s="259"/>
      <c r="C10" s="259"/>
      <c r="D10" s="260"/>
    </row>
    <row r="11" s="245" customFormat="1" ht="24" customHeight="1" spans="1:205">
      <c r="A11" s="256" t="s">
        <v>1662</v>
      </c>
      <c r="B11" s="256"/>
      <c r="C11" s="256"/>
      <c r="D11" s="257"/>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44"/>
      <c r="DS11" s="244"/>
      <c r="DT11" s="244"/>
      <c r="DU11" s="244"/>
      <c r="DV11" s="244"/>
      <c r="DW11" s="244"/>
      <c r="DX11" s="244"/>
      <c r="DY11" s="244"/>
      <c r="DZ11" s="244"/>
      <c r="EA11" s="244"/>
      <c r="EB11" s="244"/>
      <c r="EC11" s="244"/>
      <c r="ED11" s="244"/>
      <c r="EE11" s="244"/>
      <c r="EF11" s="244"/>
      <c r="EG11" s="244"/>
      <c r="EH11" s="244"/>
      <c r="EI11" s="244"/>
      <c r="EJ11" s="244"/>
      <c r="EK11" s="244"/>
      <c r="EL11" s="244"/>
      <c r="EM11" s="244"/>
      <c r="EN11" s="244"/>
      <c r="EO11" s="244"/>
      <c r="EP11" s="244"/>
      <c r="EQ11" s="244"/>
      <c r="ER11" s="244"/>
      <c r="ES11" s="244"/>
      <c r="ET11" s="244"/>
      <c r="EU11" s="244"/>
      <c r="EV11" s="244"/>
      <c r="EW11" s="244"/>
      <c r="EX11" s="244"/>
      <c r="EY11" s="244"/>
      <c r="EZ11" s="244"/>
      <c r="FA11" s="244"/>
      <c r="FB11" s="244"/>
      <c r="FC11" s="244"/>
      <c r="FD11" s="244"/>
      <c r="FE11" s="244"/>
      <c r="FF11" s="244"/>
      <c r="FG11" s="244"/>
      <c r="FH11" s="244"/>
      <c r="FI11" s="244"/>
      <c r="FJ11" s="244"/>
      <c r="FK11" s="244"/>
      <c r="FL11" s="244"/>
      <c r="FM11" s="244"/>
      <c r="FN11" s="244"/>
      <c r="FO11" s="244"/>
      <c r="FP11" s="244"/>
      <c r="FQ11" s="244"/>
      <c r="FR11" s="244"/>
      <c r="FS11" s="244"/>
      <c r="FT11" s="244"/>
      <c r="FU11" s="244"/>
      <c r="FV11" s="244"/>
      <c r="FW11" s="244"/>
      <c r="FX11" s="244"/>
      <c r="FY11" s="244"/>
      <c r="FZ11" s="244"/>
      <c r="GA11" s="244"/>
      <c r="GB11" s="244"/>
      <c r="GC11" s="244"/>
      <c r="GD11" s="244"/>
      <c r="GE11" s="244"/>
      <c r="GF11" s="244"/>
      <c r="GG11" s="244"/>
      <c r="GH11" s="244"/>
      <c r="GI11" s="244"/>
      <c r="GJ11" s="244"/>
      <c r="GK11" s="244"/>
      <c r="GL11" s="244"/>
      <c r="GM11" s="244"/>
      <c r="GN11" s="244"/>
      <c r="GO11" s="244"/>
      <c r="GP11" s="244"/>
      <c r="GQ11" s="244"/>
      <c r="GR11" s="244"/>
      <c r="GS11" s="244"/>
      <c r="GT11" s="244"/>
      <c r="GU11" s="244"/>
      <c r="GV11" s="244"/>
      <c r="GW11" s="244"/>
    </row>
    <row r="12" s="247" customFormat="1" ht="24" customHeight="1" spans="1:205">
      <c r="A12" s="256" t="s">
        <v>1081</v>
      </c>
      <c r="B12" s="256"/>
      <c r="C12" s="256"/>
      <c r="D12" s="257"/>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244"/>
      <c r="CD12" s="244"/>
      <c r="CE12" s="244"/>
      <c r="CF12" s="244"/>
      <c r="CG12" s="244"/>
      <c r="CH12" s="244"/>
      <c r="CI12" s="244"/>
      <c r="CJ12" s="244"/>
      <c r="CK12" s="244"/>
      <c r="CL12" s="244"/>
      <c r="CM12" s="244"/>
      <c r="CN12" s="244"/>
      <c r="CO12" s="244"/>
      <c r="CP12" s="244"/>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4"/>
      <c r="ES12" s="244"/>
      <c r="ET12" s="244"/>
      <c r="EU12" s="244"/>
      <c r="EV12" s="244"/>
      <c r="EW12" s="244"/>
      <c r="EX12" s="244"/>
      <c r="EY12" s="244"/>
      <c r="EZ12" s="244"/>
      <c r="FA12" s="244"/>
      <c r="FB12" s="244"/>
      <c r="FC12" s="244"/>
      <c r="FD12" s="244"/>
      <c r="FE12" s="244"/>
      <c r="FF12" s="244"/>
      <c r="FG12" s="244"/>
      <c r="FH12" s="244"/>
      <c r="FI12" s="244"/>
      <c r="FJ12" s="244"/>
      <c r="FK12" s="244"/>
      <c r="FL12" s="244"/>
      <c r="FM12" s="244"/>
      <c r="FN12" s="244"/>
      <c r="FO12" s="244"/>
      <c r="FP12" s="244"/>
      <c r="FQ12" s="244"/>
      <c r="FR12" s="244"/>
      <c r="FS12" s="244"/>
      <c r="FT12" s="244"/>
      <c r="FU12" s="244"/>
      <c r="FV12" s="244"/>
      <c r="FW12" s="244"/>
      <c r="FX12" s="244"/>
      <c r="FY12" s="244"/>
      <c r="FZ12" s="244"/>
      <c r="GA12" s="244"/>
      <c r="GB12" s="244"/>
      <c r="GC12" s="244"/>
      <c r="GD12" s="244"/>
      <c r="GE12" s="244"/>
      <c r="GF12" s="244"/>
      <c r="GG12" s="244"/>
      <c r="GH12" s="244"/>
      <c r="GI12" s="244"/>
      <c r="GJ12" s="244"/>
      <c r="GK12" s="244"/>
      <c r="GL12" s="244"/>
      <c r="GM12" s="244"/>
      <c r="GN12" s="244"/>
      <c r="GO12" s="244"/>
      <c r="GP12" s="244"/>
      <c r="GQ12" s="244"/>
      <c r="GR12" s="244"/>
      <c r="GS12" s="244"/>
      <c r="GT12" s="244"/>
      <c r="GU12" s="244"/>
      <c r="GV12" s="244"/>
      <c r="GW12" s="244"/>
    </row>
    <row r="13" s="247" customFormat="1" ht="24" customHeight="1" spans="1:205">
      <c r="A13" s="256" t="s">
        <v>1081</v>
      </c>
      <c r="B13" s="256"/>
      <c r="C13" s="256"/>
      <c r="D13" s="257"/>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4"/>
      <c r="BS13" s="244"/>
      <c r="BT13" s="244"/>
      <c r="BU13" s="244"/>
      <c r="BV13" s="244"/>
      <c r="BW13" s="244"/>
      <c r="BX13" s="244"/>
      <c r="BY13" s="244"/>
      <c r="BZ13" s="244"/>
      <c r="CA13" s="244"/>
      <c r="CB13" s="244"/>
      <c r="CC13" s="244"/>
      <c r="CD13" s="244"/>
      <c r="CE13" s="244"/>
      <c r="CF13" s="244"/>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4"/>
      <c r="DU13" s="244"/>
      <c r="DV13" s="244"/>
      <c r="DW13" s="244"/>
      <c r="DX13" s="244"/>
      <c r="DY13" s="244"/>
      <c r="DZ13" s="244"/>
      <c r="EA13" s="244"/>
      <c r="EB13" s="244"/>
      <c r="EC13" s="244"/>
      <c r="ED13" s="244"/>
      <c r="EE13" s="244"/>
      <c r="EF13" s="244"/>
      <c r="EG13" s="244"/>
      <c r="EH13" s="244"/>
      <c r="EI13" s="244"/>
      <c r="EJ13" s="244"/>
      <c r="EK13" s="244"/>
      <c r="EL13" s="244"/>
      <c r="EM13" s="244"/>
      <c r="EN13" s="244"/>
      <c r="EO13" s="244"/>
      <c r="EP13" s="244"/>
      <c r="EQ13" s="244"/>
      <c r="ER13" s="244"/>
      <c r="ES13" s="244"/>
      <c r="ET13" s="244"/>
      <c r="EU13" s="244"/>
      <c r="EV13" s="244"/>
      <c r="EW13" s="244"/>
      <c r="EX13" s="244"/>
      <c r="EY13" s="244"/>
      <c r="EZ13" s="244"/>
      <c r="FA13" s="244"/>
      <c r="FB13" s="244"/>
      <c r="FC13" s="244"/>
      <c r="FD13" s="244"/>
      <c r="FE13" s="244"/>
      <c r="FF13" s="244"/>
      <c r="FG13" s="244"/>
      <c r="FH13" s="244"/>
      <c r="FI13" s="244"/>
      <c r="FJ13" s="244"/>
      <c r="FK13" s="244"/>
      <c r="FL13" s="244"/>
      <c r="FM13" s="244"/>
      <c r="FN13" s="244"/>
      <c r="FO13" s="244"/>
      <c r="FP13" s="244"/>
      <c r="FQ13" s="244"/>
      <c r="FR13" s="244"/>
      <c r="FS13" s="244"/>
      <c r="FT13" s="244"/>
      <c r="FU13" s="244"/>
      <c r="FV13" s="244"/>
      <c r="FW13" s="244"/>
      <c r="FX13" s="244"/>
      <c r="FY13" s="244"/>
      <c r="FZ13" s="244"/>
      <c r="GA13" s="244"/>
      <c r="GB13" s="244"/>
      <c r="GC13" s="244"/>
      <c r="GD13" s="244"/>
      <c r="GE13" s="244"/>
      <c r="GF13" s="244"/>
      <c r="GG13" s="244"/>
      <c r="GH13" s="244"/>
      <c r="GI13" s="244"/>
      <c r="GJ13" s="244"/>
      <c r="GK13" s="244"/>
      <c r="GL13" s="244"/>
      <c r="GM13" s="244"/>
      <c r="GN13" s="244"/>
      <c r="GO13" s="244"/>
      <c r="GP13" s="244"/>
      <c r="GQ13" s="244"/>
      <c r="GR13" s="244"/>
      <c r="GS13" s="244"/>
      <c r="GT13" s="244"/>
      <c r="GU13" s="244"/>
      <c r="GV13" s="244"/>
      <c r="GW13" s="244"/>
    </row>
    <row r="14" s="247" customFormat="1" ht="24" customHeight="1" spans="1:205">
      <c r="A14" s="256"/>
      <c r="B14" s="256"/>
      <c r="C14" s="256"/>
      <c r="D14" s="257"/>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c r="FK14" s="244"/>
      <c r="FL14" s="244"/>
      <c r="FM14" s="244"/>
      <c r="FN14" s="244"/>
      <c r="FO14" s="244"/>
      <c r="FP14" s="244"/>
      <c r="FQ14" s="244"/>
      <c r="FR14" s="244"/>
      <c r="FS14" s="244"/>
      <c r="FT14" s="244"/>
      <c r="FU14" s="244"/>
      <c r="FV14" s="244"/>
      <c r="FW14" s="244"/>
      <c r="FX14" s="244"/>
      <c r="FY14" s="244"/>
      <c r="FZ14" s="244"/>
      <c r="GA14" s="244"/>
      <c r="GB14" s="244"/>
      <c r="GC14" s="244"/>
      <c r="GD14" s="244"/>
      <c r="GE14" s="244"/>
      <c r="GF14" s="244"/>
      <c r="GG14" s="244"/>
      <c r="GH14" s="244"/>
      <c r="GI14" s="244"/>
      <c r="GJ14" s="244"/>
      <c r="GK14" s="244"/>
      <c r="GL14" s="244"/>
      <c r="GM14" s="244"/>
      <c r="GN14" s="244"/>
      <c r="GO14" s="244"/>
      <c r="GP14" s="244"/>
      <c r="GQ14" s="244"/>
      <c r="GR14" s="244"/>
      <c r="GS14" s="244"/>
      <c r="GT14" s="244"/>
      <c r="GU14" s="244"/>
      <c r="GV14" s="244"/>
      <c r="GW14" s="244"/>
    </row>
    <row r="15" s="247" customFormat="1" ht="24" customHeight="1" spans="1:205">
      <c r="A15" s="256"/>
      <c r="B15" s="256"/>
      <c r="C15" s="256"/>
      <c r="D15" s="257"/>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c r="FK15" s="244"/>
      <c r="FL15" s="244"/>
      <c r="FM15" s="244"/>
      <c r="FN15" s="244"/>
      <c r="FO15" s="244"/>
      <c r="FP15" s="244"/>
      <c r="FQ15" s="244"/>
      <c r="FR15" s="244"/>
      <c r="FS15" s="244"/>
      <c r="FT15" s="244"/>
      <c r="FU15" s="244"/>
      <c r="FV15" s="244"/>
      <c r="FW15" s="244"/>
      <c r="FX15" s="244"/>
      <c r="FY15" s="244"/>
      <c r="FZ15" s="244"/>
      <c r="GA15" s="244"/>
      <c r="GB15" s="244"/>
      <c r="GC15" s="244"/>
      <c r="GD15" s="244"/>
      <c r="GE15" s="244"/>
      <c r="GF15" s="244"/>
      <c r="GG15" s="244"/>
      <c r="GH15" s="244"/>
      <c r="GI15" s="244"/>
      <c r="GJ15" s="244"/>
      <c r="GK15" s="244"/>
      <c r="GL15" s="244"/>
      <c r="GM15" s="244"/>
      <c r="GN15" s="244"/>
      <c r="GO15" s="244"/>
      <c r="GP15" s="244"/>
      <c r="GQ15" s="244"/>
      <c r="GR15" s="244"/>
      <c r="GS15" s="244"/>
      <c r="GT15" s="244"/>
      <c r="GU15" s="244"/>
      <c r="GV15" s="244"/>
      <c r="GW15" s="244"/>
    </row>
    <row r="16" s="244" customFormat="1" ht="24" customHeight="1" spans="1:4">
      <c r="A16" s="261" t="s">
        <v>37</v>
      </c>
      <c r="B16" s="261"/>
      <c r="C16" s="261"/>
      <c r="D16" s="262"/>
    </row>
    <row r="17" s="244" customFormat="1" ht="24" customHeight="1" spans="1:4">
      <c r="A17" s="263" t="s">
        <v>1253</v>
      </c>
      <c r="B17" s="263"/>
      <c r="C17" s="263"/>
      <c r="D17" s="246"/>
    </row>
    <row r="18" s="244" customFormat="1" ht="24" customHeight="1" spans="4:4">
      <c r="D18" s="246"/>
    </row>
    <row r="19" s="244" customFormat="1" ht="24" customHeight="1" spans="4:4">
      <c r="D19" s="246"/>
    </row>
    <row r="20" s="244" customFormat="1" ht="24" customHeight="1" spans="4:4">
      <c r="D20" s="246"/>
    </row>
    <row r="21" s="244" customFormat="1" ht="24" customHeight="1" spans="4:4">
      <c r="D21" s="246"/>
    </row>
    <row r="22" s="244" customFormat="1" ht="24" customHeight="1" spans="4:4">
      <c r="D22" s="246"/>
    </row>
    <row r="23" s="244" customFormat="1" ht="24" customHeight="1" spans="4:4">
      <c r="D23" s="246"/>
    </row>
    <row r="24" s="244" customFormat="1" ht="24" customHeight="1" spans="4:4">
      <c r="D24" s="246"/>
    </row>
    <row r="25" s="244" customFormat="1" ht="24" customHeight="1" spans="4:4">
      <c r="D25" s="246"/>
    </row>
    <row r="26" s="244" customFormat="1" ht="24" customHeight="1" spans="4:4">
      <c r="D26" s="246"/>
    </row>
    <row r="27" s="244" customFormat="1" ht="24" customHeight="1" spans="4:4">
      <c r="D27" s="246"/>
    </row>
    <row r="28" s="244" customFormat="1" ht="24" customHeight="1" spans="4:4">
      <c r="D28" s="246"/>
    </row>
    <row r="29" s="244" customFormat="1" ht="24" customHeight="1" spans="4:4">
      <c r="D29" s="246"/>
    </row>
    <row r="30" s="244" customFormat="1" ht="24" customHeight="1" spans="4:4">
      <c r="D30" s="246"/>
    </row>
    <row r="31" s="244" customFormat="1" ht="24" customHeight="1" spans="4:4">
      <c r="D31" s="246"/>
    </row>
    <row r="32" s="244" customFormat="1" ht="24" customHeight="1" spans="4:4">
      <c r="D32" s="246"/>
    </row>
    <row r="33" s="244" customFormat="1" ht="24" customHeight="1" spans="4:4">
      <c r="D33" s="246"/>
    </row>
    <row r="34" s="244" customFormat="1" ht="24" customHeight="1" spans="4:4">
      <c r="D34" s="246"/>
    </row>
    <row r="35" s="244" customFormat="1" ht="24" customHeight="1" spans="4:4">
      <c r="D35" s="246"/>
    </row>
    <row r="36" s="244" customFormat="1" ht="24" customHeight="1" spans="4:4">
      <c r="D36" s="246"/>
    </row>
    <row r="37" s="244" customFormat="1" ht="24" customHeight="1" spans="4:4">
      <c r="D37" s="246"/>
    </row>
    <row r="38" s="244" customFormat="1" ht="24" customHeight="1" spans="4:4">
      <c r="D38" s="246"/>
    </row>
    <row r="39" s="244" customFormat="1" ht="24" customHeight="1" spans="4:4">
      <c r="D39" s="246"/>
    </row>
    <row r="40" s="244" customFormat="1" ht="24" customHeight="1" spans="4:4">
      <c r="D40" s="246"/>
    </row>
    <row r="41" s="244" customFormat="1" ht="24" customHeight="1" spans="4:4">
      <c r="D41" s="246"/>
    </row>
    <row r="42" s="244" customFormat="1" ht="24" customHeight="1" spans="4:4">
      <c r="D42" s="246"/>
    </row>
    <row r="43" s="244" customFormat="1" ht="24" customHeight="1" spans="4:4">
      <c r="D43" s="246"/>
    </row>
    <row r="44" s="244" customFormat="1" ht="24" customHeight="1" spans="4:4">
      <c r="D44" s="246"/>
    </row>
    <row r="45" s="244" customFormat="1" ht="24" customHeight="1" spans="4:4">
      <c r="D45" s="246"/>
    </row>
    <row r="46" s="244" customFormat="1" ht="24" customHeight="1" spans="4:4">
      <c r="D46" s="246"/>
    </row>
    <row r="47" s="244" customFormat="1" ht="24" customHeight="1" spans="4:4">
      <c r="D47" s="246"/>
    </row>
    <row r="48" s="244" customFormat="1" ht="24" customHeight="1" spans="4:4">
      <c r="D48" s="246"/>
    </row>
    <row r="49" s="244" customFormat="1" ht="24" customHeight="1" spans="4:4">
      <c r="D49" s="246"/>
    </row>
    <row r="50" s="244" customFormat="1" ht="24" customHeight="1" spans="4:4">
      <c r="D50" s="246"/>
    </row>
    <row r="51" s="244" customFormat="1" ht="24" customHeight="1" spans="4:4">
      <c r="D51" s="246"/>
    </row>
    <row r="52" s="244" customFormat="1" ht="24" customHeight="1" spans="4:4">
      <c r="D52" s="246"/>
    </row>
    <row r="53" s="244" customFormat="1" ht="24" customHeight="1" spans="4:4">
      <c r="D53" s="246"/>
    </row>
    <row r="54" s="244" customFormat="1" ht="24" customHeight="1" spans="4:4">
      <c r="D54" s="246"/>
    </row>
    <row r="55" s="244" customFormat="1" ht="24" customHeight="1" spans="4:4">
      <c r="D55" s="246"/>
    </row>
    <row r="56" s="244" customFormat="1" ht="24" customHeight="1" spans="4:4">
      <c r="D56" s="246"/>
    </row>
    <row r="57" s="244" customFormat="1" ht="24" customHeight="1" spans="4:4">
      <c r="D57" s="246"/>
    </row>
    <row r="58" s="244" customFormat="1" ht="24" customHeight="1" spans="4:4">
      <c r="D58" s="246"/>
    </row>
    <row r="59" s="244" customFormat="1" ht="24" customHeight="1" spans="4:4">
      <c r="D59" s="246"/>
    </row>
    <row r="60" s="244" customFormat="1" ht="24" customHeight="1" spans="4:4">
      <c r="D60" s="246"/>
    </row>
    <row r="61" s="244" customFormat="1" ht="24" customHeight="1" spans="4:4">
      <c r="D61" s="246"/>
    </row>
    <row r="62" s="244" customFormat="1" ht="24" customHeight="1" spans="4:4">
      <c r="D62" s="246"/>
    </row>
    <row r="63" s="244" customFormat="1" ht="24" customHeight="1" spans="4:4">
      <c r="D63" s="246"/>
    </row>
    <row r="64" s="244" customFormat="1" ht="24" customHeight="1" spans="4:4">
      <c r="D64" s="246"/>
    </row>
    <row r="65" s="244" customFormat="1" ht="24" customHeight="1" spans="4:4">
      <c r="D65" s="246"/>
    </row>
    <row r="66" s="244" customFormat="1" ht="24" customHeight="1" spans="4:4">
      <c r="D66" s="246"/>
    </row>
    <row r="67" s="244" customFormat="1" ht="24" customHeight="1" spans="4:4">
      <c r="D67" s="246"/>
    </row>
    <row r="68" s="244" customFormat="1" ht="24" customHeight="1" spans="4:4">
      <c r="D68" s="246"/>
    </row>
    <row r="69" s="244" customFormat="1" ht="24" customHeight="1" spans="4:4">
      <c r="D69" s="246"/>
    </row>
    <row r="70" s="244" customFormat="1" ht="24" customHeight="1" spans="4:4">
      <c r="D70" s="246"/>
    </row>
    <row r="71" s="244" customFormat="1" ht="24" customHeight="1" spans="4:4">
      <c r="D71" s="246"/>
    </row>
    <row r="72" s="244" customFormat="1" ht="24" customHeight="1" spans="4:4">
      <c r="D72" s="246"/>
    </row>
    <row r="73" s="244" customFormat="1" ht="24" customHeight="1" spans="4:4">
      <c r="D73" s="246"/>
    </row>
    <row r="74" s="244" customFormat="1" ht="24" customHeight="1" spans="4:4">
      <c r="D74" s="246"/>
    </row>
    <row r="75" s="244" customFormat="1" ht="24" customHeight="1" spans="4:4">
      <c r="D75" s="246"/>
    </row>
    <row r="76" s="244" customFormat="1" ht="24" customHeight="1" spans="4:4">
      <c r="D76" s="246"/>
    </row>
    <row r="77" s="244" customFormat="1" ht="24" customHeight="1" spans="4:4">
      <c r="D77" s="246"/>
    </row>
    <row r="78" s="244" customFormat="1" ht="24" customHeight="1" spans="4:4">
      <c r="D78" s="246"/>
    </row>
    <row r="79" s="244" customFormat="1" ht="24" customHeight="1" spans="4:4">
      <c r="D79" s="246"/>
    </row>
    <row r="80" s="244" customFormat="1" ht="24" customHeight="1" spans="4:4">
      <c r="D80" s="246"/>
    </row>
    <row r="81" s="244" customFormat="1" ht="24" customHeight="1" spans="4:4">
      <c r="D81" s="246"/>
    </row>
    <row r="82" s="244" customFormat="1" ht="24" customHeight="1" spans="4:4">
      <c r="D82" s="246"/>
    </row>
    <row r="83" s="244" customFormat="1" ht="24" customHeight="1" spans="4:4">
      <c r="D83" s="246"/>
    </row>
    <row r="84" s="244" customFormat="1" ht="24" customHeight="1" spans="4:4">
      <c r="D84" s="246"/>
    </row>
    <row r="85" s="244" customFormat="1" ht="24" customHeight="1" spans="4:4">
      <c r="D85" s="246"/>
    </row>
    <row r="86" s="244" customFormat="1" ht="24" customHeight="1" spans="4:4">
      <c r="D86" s="246"/>
    </row>
    <row r="87" s="244" customFormat="1" ht="24" customHeight="1" spans="4:4">
      <c r="D87" s="246"/>
    </row>
    <row r="88" s="244" customFormat="1" ht="24" customHeight="1" spans="4:4">
      <c r="D88" s="246"/>
    </row>
    <row r="89" s="244" customFormat="1" ht="24" customHeight="1" spans="4:4">
      <c r="D89" s="246"/>
    </row>
    <row r="90" s="244" customFormat="1" ht="24" customHeight="1" spans="4:4">
      <c r="D90" s="246"/>
    </row>
    <row r="91" s="244" customFormat="1" ht="24" customHeight="1" spans="4:4">
      <c r="D91" s="246"/>
    </row>
    <row r="92" s="244" customFormat="1" ht="24" customHeight="1" spans="4:4">
      <c r="D92" s="246"/>
    </row>
    <row r="93" s="244" customFormat="1" ht="24" customHeight="1" spans="4:4">
      <c r="D93" s="246"/>
    </row>
    <row r="94" s="244" customFormat="1" ht="24" customHeight="1" spans="4:4">
      <c r="D94" s="246"/>
    </row>
    <row r="95" s="244" customFormat="1" ht="24" customHeight="1" spans="4:4">
      <c r="D95" s="246"/>
    </row>
    <row r="96" s="244" customFormat="1" ht="24" customHeight="1" spans="4:4">
      <c r="D96" s="246"/>
    </row>
    <row r="97" s="244" customFormat="1" ht="24" customHeight="1" spans="4:4">
      <c r="D97" s="246"/>
    </row>
    <row r="98" s="244" customFormat="1" ht="24" customHeight="1" spans="4:4">
      <c r="D98" s="246"/>
    </row>
  </sheetData>
  <mergeCells count="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Normal="100" zoomScaleSheetLayoutView="100" workbookViewId="0">
      <selection activeCell="E39" sqref="E39"/>
    </sheetView>
  </sheetViews>
  <sheetFormatPr defaultColWidth="9" defaultRowHeight="15" customHeight="1" outlineLevelCol="7"/>
  <cols>
    <col min="1" max="1" width="47.25" style="519" customWidth="1"/>
    <col min="2" max="2" width="39.5" style="519" customWidth="1"/>
    <col min="3" max="3" width="9" style="519"/>
    <col min="4" max="4" width="3.625" style="519" customWidth="1"/>
    <col min="5" max="16384" width="9" style="519"/>
  </cols>
  <sheetData>
    <row r="1" s="276" customFormat="1" ht="24" customHeight="1" spans="1:2">
      <c r="A1" s="283" t="s">
        <v>3</v>
      </c>
      <c r="B1" s="284"/>
    </row>
    <row r="2" s="513" customFormat="1" ht="42" customHeight="1" spans="1:2">
      <c r="A2" s="535" t="s">
        <v>4</v>
      </c>
      <c r="B2" s="535"/>
    </row>
    <row r="3" s="514" customFormat="1" ht="27" customHeight="1" spans="2:2">
      <c r="B3" s="536" t="s">
        <v>5</v>
      </c>
    </row>
    <row r="4" s="516" customFormat="1" ht="30" customHeight="1" spans="1:2">
      <c r="A4" s="261" t="s">
        <v>6</v>
      </c>
      <c r="B4" s="261" t="s">
        <v>7</v>
      </c>
    </row>
    <row r="5" s="517" customFormat="1" ht="24" customHeight="1" spans="1:2">
      <c r="A5" s="537" t="s">
        <v>8</v>
      </c>
      <c r="B5" s="533">
        <v>88310</v>
      </c>
    </row>
    <row r="6" s="517" customFormat="1" ht="24" customHeight="1" spans="1:2">
      <c r="A6" s="538" t="s">
        <v>9</v>
      </c>
      <c r="B6" s="539">
        <v>24140</v>
      </c>
    </row>
    <row r="7" s="517" customFormat="1" ht="24" customHeight="1" spans="1:2">
      <c r="A7" s="538" t="s">
        <v>10</v>
      </c>
      <c r="B7" s="539">
        <v>11300</v>
      </c>
    </row>
    <row r="8" s="517" customFormat="1" ht="24" customHeight="1" spans="1:2">
      <c r="A8" s="538" t="s">
        <v>11</v>
      </c>
      <c r="B8" s="540"/>
    </row>
    <row r="9" s="517" customFormat="1" ht="24" customHeight="1" spans="1:8">
      <c r="A9" s="538" t="s">
        <v>12</v>
      </c>
      <c r="B9" s="539">
        <v>1600</v>
      </c>
      <c r="H9" s="541"/>
    </row>
    <row r="10" s="517" customFormat="1" ht="24" customHeight="1" spans="1:2">
      <c r="A10" s="538" t="s">
        <v>13</v>
      </c>
      <c r="B10" s="539">
        <v>260</v>
      </c>
    </row>
    <row r="11" s="517" customFormat="1" ht="24" customHeight="1" spans="1:2">
      <c r="A11" s="538" t="s">
        <v>14</v>
      </c>
      <c r="B11" s="539">
        <v>3500</v>
      </c>
    </row>
    <row r="12" s="517" customFormat="1" ht="24" customHeight="1" spans="1:2">
      <c r="A12" s="538" t="s">
        <v>15</v>
      </c>
      <c r="B12" s="539">
        <v>960</v>
      </c>
    </row>
    <row r="13" s="517" customFormat="1" ht="24" customHeight="1" spans="1:2">
      <c r="A13" s="538" t="s">
        <v>16</v>
      </c>
      <c r="B13" s="539">
        <v>1280</v>
      </c>
    </row>
    <row r="14" s="517" customFormat="1" ht="24" customHeight="1" spans="1:2">
      <c r="A14" s="538" t="s">
        <v>17</v>
      </c>
      <c r="B14" s="539">
        <v>780</v>
      </c>
    </row>
    <row r="15" s="517" customFormat="1" ht="24" customHeight="1" spans="1:2">
      <c r="A15" s="538" t="s">
        <v>18</v>
      </c>
      <c r="B15" s="539">
        <v>7350</v>
      </c>
    </row>
    <row r="16" s="517" customFormat="1" ht="24" customHeight="1" spans="1:2">
      <c r="A16" s="538" t="s">
        <v>19</v>
      </c>
      <c r="B16" s="539">
        <v>1100</v>
      </c>
    </row>
    <row r="17" s="517" customFormat="1" ht="24" customHeight="1" spans="1:2">
      <c r="A17" s="538" t="s">
        <v>20</v>
      </c>
      <c r="B17" s="539">
        <v>25140</v>
      </c>
    </row>
    <row r="18" s="517" customFormat="1" ht="24" customHeight="1" spans="1:2">
      <c r="A18" s="538" t="s">
        <v>21</v>
      </c>
      <c r="B18" s="539">
        <v>10800</v>
      </c>
    </row>
    <row r="19" s="517" customFormat="1" ht="24" customHeight="1" spans="1:2">
      <c r="A19" s="538" t="s">
        <v>22</v>
      </c>
      <c r="B19" s="540"/>
    </row>
    <row r="20" s="517" customFormat="1" ht="24" customHeight="1" spans="1:2">
      <c r="A20" s="538" t="s">
        <v>23</v>
      </c>
      <c r="B20" s="539">
        <v>100</v>
      </c>
    </row>
    <row r="21" s="517" customFormat="1" ht="24" customHeight="1" spans="1:2">
      <c r="A21" s="538" t="s">
        <v>24</v>
      </c>
      <c r="B21" s="542"/>
    </row>
    <row r="22" s="517" customFormat="1" ht="24" customHeight="1" spans="1:2">
      <c r="A22" s="537" t="s">
        <v>25</v>
      </c>
      <c r="B22" s="533">
        <v>70870</v>
      </c>
    </row>
    <row r="23" s="517" customFormat="1" ht="24" customHeight="1" spans="1:2">
      <c r="A23" s="538" t="s">
        <v>26</v>
      </c>
      <c r="B23" s="543">
        <v>3500</v>
      </c>
    </row>
    <row r="24" s="517" customFormat="1" ht="24" customHeight="1" spans="1:2">
      <c r="A24" s="538" t="s">
        <v>27</v>
      </c>
      <c r="B24" s="543">
        <v>6800</v>
      </c>
    </row>
    <row r="25" s="517" customFormat="1" ht="24" customHeight="1" spans="1:2">
      <c r="A25" s="538" t="s">
        <v>28</v>
      </c>
      <c r="B25" s="543">
        <v>9200</v>
      </c>
    </row>
    <row r="26" s="517" customFormat="1" ht="24" customHeight="1" spans="1:2">
      <c r="A26" s="538" t="s">
        <v>29</v>
      </c>
      <c r="B26" s="544"/>
    </row>
    <row r="27" s="517" customFormat="1" ht="24" customHeight="1" spans="1:2">
      <c r="A27" s="538" t="s">
        <v>30</v>
      </c>
      <c r="B27" s="543">
        <v>45570</v>
      </c>
    </row>
    <row r="28" s="517" customFormat="1" ht="24" customHeight="1" spans="1:2">
      <c r="A28" s="538" t="s">
        <v>31</v>
      </c>
      <c r="B28" s="544"/>
    </row>
    <row r="29" s="517" customFormat="1" ht="24" customHeight="1" spans="1:2">
      <c r="A29" s="538" t="s">
        <v>32</v>
      </c>
      <c r="B29" s="544"/>
    </row>
    <row r="30" s="517" customFormat="1" ht="24" customHeight="1" spans="1:2">
      <c r="A30" s="538" t="s">
        <v>33</v>
      </c>
      <c r="B30" s="543">
        <v>5800</v>
      </c>
    </row>
    <row r="31" s="517" customFormat="1" ht="24" customHeight="1" spans="1:2">
      <c r="A31" s="545"/>
      <c r="B31" s="526"/>
    </row>
    <row r="32" s="516" customFormat="1" ht="24" customHeight="1" spans="1:2">
      <c r="A32" s="261" t="s">
        <v>34</v>
      </c>
      <c r="B32" s="533">
        <v>159180</v>
      </c>
    </row>
    <row r="33" s="534" customFormat="1" ht="24" customHeight="1" spans="1:2">
      <c r="A33" s="546"/>
      <c r="B33" s="546"/>
    </row>
    <row r="34" ht="24" customHeight="1"/>
    <row r="35" ht="24" customHeight="1" spans="2:2">
      <c r="B35" s="54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sheet="1"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8"/>
  <sheetViews>
    <sheetView showZeros="0" view="pageBreakPreview" zoomScaleNormal="100" zoomScaleSheetLayoutView="100" workbookViewId="0">
      <selection activeCell="J7" sqref="J7"/>
    </sheetView>
  </sheetViews>
  <sheetFormatPr defaultColWidth="8.875" defaultRowHeight="14.25" outlineLevelCol="3"/>
  <cols>
    <col min="1" max="1" width="48.125" style="210" customWidth="1"/>
    <col min="2" max="4" width="11.25" style="210" customWidth="1"/>
    <col min="5" max="23" width="9" style="210"/>
    <col min="24" max="16384" width="8.875" style="210"/>
  </cols>
  <sheetData>
    <row r="1" s="133" customFormat="1" ht="24" customHeight="1" spans="1:2">
      <c r="A1" s="225" t="s">
        <v>1666</v>
      </c>
      <c r="B1" s="136"/>
    </row>
    <row r="2" s="204" customFormat="1" ht="42" customHeight="1" spans="1:4">
      <c r="A2" s="226" t="s">
        <v>1667</v>
      </c>
      <c r="B2" s="226"/>
      <c r="C2" s="226"/>
      <c r="D2" s="226"/>
    </row>
    <row r="3" s="224" customFormat="1" ht="27" customHeight="1" spans="1:4">
      <c r="A3" s="205"/>
      <c r="C3" s="214" t="s">
        <v>1668</v>
      </c>
      <c r="D3" s="214"/>
    </row>
    <row r="4" s="209" customFormat="1" ht="30" customHeight="1" spans="1:4">
      <c r="A4" s="227" t="s">
        <v>1669</v>
      </c>
      <c r="B4" s="228" t="s">
        <v>1670</v>
      </c>
      <c r="C4" s="191" t="s">
        <v>1671</v>
      </c>
      <c r="D4" s="191" t="s">
        <v>1672</v>
      </c>
    </row>
    <row r="5" s="209" customFormat="1" ht="23.5" customHeight="1" spans="1:4">
      <c r="A5" s="229" t="s">
        <v>1673</v>
      </c>
      <c r="B5" s="181">
        <v>958</v>
      </c>
      <c r="C5" s="193">
        <v>1006</v>
      </c>
      <c r="D5" s="230">
        <v>105.01</v>
      </c>
    </row>
    <row r="6" s="209" customFormat="1" ht="23.5" customHeight="1" spans="1:4">
      <c r="A6" s="231" t="s">
        <v>1674</v>
      </c>
      <c r="B6" s="181"/>
      <c r="C6" s="193"/>
      <c r="D6" s="232"/>
    </row>
    <row r="7" s="209" customFormat="1" ht="23.5" customHeight="1" spans="1:4">
      <c r="A7" s="231" t="s">
        <v>1675</v>
      </c>
      <c r="B7" s="181"/>
      <c r="C7" s="178"/>
      <c r="D7" s="233"/>
    </row>
    <row r="8" s="208" customFormat="1" ht="23.5" customHeight="1" spans="1:4">
      <c r="A8" s="231" t="s">
        <v>1676</v>
      </c>
      <c r="B8" s="234"/>
      <c r="C8" s="178"/>
      <c r="D8" s="233"/>
    </row>
    <row r="9" s="208" customFormat="1" ht="23.5" customHeight="1" spans="1:4">
      <c r="A9" s="231" t="s">
        <v>1677</v>
      </c>
      <c r="B9" s="234">
        <v>958</v>
      </c>
      <c r="C9" s="178">
        <v>1006</v>
      </c>
      <c r="D9" s="235">
        <v>105.01</v>
      </c>
    </row>
    <row r="10" s="208" customFormat="1" ht="23.5" customHeight="1" spans="1:4">
      <c r="A10" s="231" t="s">
        <v>1678</v>
      </c>
      <c r="B10" s="234"/>
      <c r="C10" s="178"/>
      <c r="D10" s="233"/>
    </row>
    <row r="11" s="208" customFormat="1" ht="23.5" customHeight="1" spans="1:4">
      <c r="A11" s="229" t="s">
        <v>1679</v>
      </c>
      <c r="B11" s="236"/>
      <c r="C11" s="193"/>
      <c r="D11" s="232"/>
    </row>
    <row r="12" s="208" customFormat="1" ht="23.5" customHeight="1" spans="1:4">
      <c r="A12" s="231" t="s">
        <v>1680</v>
      </c>
      <c r="B12" s="234"/>
      <c r="C12" s="178"/>
      <c r="D12" s="233"/>
    </row>
    <row r="13" s="208" customFormat="1" ht="23.5" customHeight="1" spans="1:4">
      <c r="A13" s="231" t="s">
        <v>1681</v>
      </c>
      <c r="B13" s="234"/>
      <c r="C13" s="178"/>
      <c r="D13" s="233"/>
    </row>
    <row r="14" s="208" customFormat="1" ht="23.5" customHeight="1" spans="1:4">
      <c r="A14" s="231" t="s">
        <v>1682</v>
      </c>
      <c r="B14" s="234"/>
      <c r="C14" s="178"/>
      <c r="D14" s="233"/>
    </row>
    <row r="15" s="208" customFormat="1" ht="23.5" customHeight="1" spans="1:4">
      <c r="A15" s="237" t="s">
        <v>1683</v>
      </c>
      <c r="B15" s="234"/>
      <c r="C15" s="178"/>
      <c r="D15" s="238"/>
    </row>
    <row r="16" s="208" customFormat="1" ht="23.5" customHeight="1" spans="1:4">
      <c r="A16" s="229" t="s">
        <v>1684</v>
      </c>
      <c r="B16" s="181"/>
      <c r="C16" s="193"/>
      <c r="D16" s="232"/>
    </row>
    <row r="17" s="208" customFormat="1" ht="23.5" customHeight="1" spans="1:4">
      <c r="A17" s="231" t="s">
        <v>1685</v>
      </c>
      <c r="B17" s="234"/>
      <c r="C17" s="178"/>
      <c r="D17" s="233"/>
    </row>
    <row r="18" s="208" customFormat="1" ht="23.5" customHeight="1" spans="1:4">
      <c r="A18" s="231" t="s">
        <v>1686</v>
      </c>
      <c r="B18" s="234"/>
      <c r="C18" s="178"/>
      <c r="D18" s="233"/>
    </row>
    <row r="19" s="208" customFormat="1" ht="23.5" customHeight="1" spans="1:4">
      <c r="A19" s="231" t="s">
        <v>1687</v>
      </c>
      <c r="B19" s="234"/>
      <c r="C19" s="178"/>
      <c r="D19" s="233"/>
    </row>
    <row r="20" s="208" customFormat="1" ht="23.5" customHeight="1" spans="1:4">
      <c r="A20" s="231" t="s">
        <v>1688</v>
      </c>
      <c r="B20" s="234"/>
      <c r="C20" s="178"/>
      <c r="D20" s="233"/>
    </row>
    <row r="21" s="208" customFormat="1" ht="23.5" customHeight="1" spans="1:4">
      <c r="A21" s="231" t="s">
        <v>1689</v>
      </c>
      <c r="B21" s="234"/>
      <c r="C21" s="178"/>
      <c r="D21" s="233"/>
    </row>
    <row r="22" s="208" customFormat="1" ht="23.5" customHeight="1" spans="1:4">
      <c r="A22" s="229" t="s">
        <v>1690</v>
      </c>
      <c r="B22" s="181"/>
      <c r="C22" s="193"/>
      <c r="D22" s="232"/>
    </row>
    <row r="23" s="208" customFormat="1" ht="23.5" customHeight="1" spans="1:4">
      <c r="A23" s="196" t="s">
        <v>1691</v>
      </c>
      <c r="B23" s="239"/>
      <c r="C23" s="178"/>
      <c r="D23" s="233"/>
    </row>
    <row r="24" s="208" customFormat="1" ht="23.5" customHeight="1" spans="1:4">
      <c r="A24" s="196" t="s">
        <v>1692</v>
      </c>
      <c r="B24" s="239"/>
      <c r="C24" s="178"/>
      <c r="D24" s="233"/>
    </row>
    <row r="25" s="208" customFormat="1" ht="23.5" customHeight="1" spans="1:4">
      <c r="A25" s="196" t="s">
        <v>1693</v>
      </c>
      <c r="B25" s="239"/>
      <c r="C25" s="178"/>
      <c r="D25" s="233"/>
    </row>
    <row r="26" s="208" customFormat="1" ht="23.5" customHeight="1" spans="1:4">
      <c r="A26" s="229" t="s">
        <v>1694</v>
      </c>
      <c r="B26" s="181"/>
      <c r="C26" s="193"/>
      <c r="D26" s="232"/>
    </row>
    <row r="27" s="208" customFormat="1" ht="23.5" customHeight="1" spans="1:4">
      <c r="A27" s="231" t="s">
        <v>1695</v>
      </c>
      <c r="B27" s="234"/>
      <c r="C27" s="178"/>
      <c r="D27" s="233"/>
    </row>
    <row r="28" s="208" customFormat="1" ht="23.5" customHeight="1" spans="1:4">
      <c r="A28" s="240" t="s">
        <v>1696</v>
      </c>
      <c r="B28" s="234">
        <v>958</v>
      </c>
      <c r="C28" s="178">
        <v>1006</v>
      </c>
      <c r="D28" s="235">
        <v>105.01</v>
      </c>
    </row>
    <row r="29" s="208" customFormat="1" ht="23.5" customHeight="1" spans="1:4">
      <c r="A29" s="231" t="s">
        <v>1697</v>
      </c>
      <c r="B29" s="234"/>
      <c r="C29" s="178"/>
      <c r="D29" s="233"/>
    </row>
    <row r="30" s="208" customFormat="1" ht="23.5" customHeight="1" spans="1:4">
      <c r="A30" s="231" t="s">
        <v>1698</v>
      </c>
      <c r="B30" s="234">
        <v>1</v>
      </c>
      <c r="C30" s="178"/>
      <c r="D30" s="233"/>
    </row>
    <row r="31" ht="23.5" customHeight="1" spans="1:4">
      <c r="A31" s="196"/>
      <c r="B31" s="234"/>
      <c r="C31" s="178"/>
      <c r="D31" s="232"/>
    </row>
    <row r="32" ht="23.5" customHeight="1" spans="1:4">
      <c r="A32" s="241" t="s">
        <v>1699</v>
      </c>
      <c r="B32" s="236">
        <v>959</v>
      </c>
      <c r="C32" s="236">
        <v>1006</v>
      </c>
      <c r="D32" s="230">
        <v>104.9</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A1" sqref="A1"/>
    </sheetView>
  </sheetViews>
  <sheetFormatPr defaultColWidth="8.875" defaultRowHeight="14.25" outlineLevelCol="3"/>
  <cols>
    <col min="1" max="1" width="45.5" style="210" customWidth="1"/>
    <col min="2" max="3" width="12.875" style="210" customWidth="1"/>
    <col min="4" max="4" width="12.875" style="211" customWidth="1"/>
    <col min="5" max="20" width="9" style="210"/>
    <col min="21" max="16384" width="8.875" style="210"/>
  </cols>
  <sheetData>
    <row r="1" s="133" customFormat="1" ht="24" customHeight="1" spans="1:2">
      <c r="A1" s="135" t="s">
        <v>1700</v>
      </c>
      <c r="B1" s="136"/>
    </row>
    <row r="2" s="204" customFormat="1" ht="42" customHeight="1" spans="1:4">
      <c r="A2" s="212" t="s">
        <v>1701</v>
      </c>
      <c r="B2" s="213"/>
      <c r="C2" s="213"/>
      <c r="D2" s="213"/>
    </row>
    <row r="3" s="205" customFormat="1" ht="27" customHeight="1" spans="2:4">
      <c r="B3" s="214" t="s">
        <v>1668</v>
      </c>
      <c r="C3" s="214"/>
      <c r="D3" s="214"/>
    </row>
    <row r="4" s="206" customFormat="1" ht="30" customHeight="1" spans="1:4">
      <c r="A4" s="170" t="s">
        <v>1656</v>
      </c>
      <c r="B4" s="191" t="s">
        <v>1670</v>
      </c>
      <c r="C4" s="191" t="s">
        <v>1671</v>
      </c>
      <c r="D4" s="191" t="s">
        <v>1672</v>
      </c>
    </row>
    <row r="5" s="206" customFormat="1" ht="24" customHeight="1" spans="1:4">
      <c r="A5" s="194" t="s">
        <v>1702</v>
      </c>
      <c r="B5" s="181"/>
      <c r="C5" s="181"/>
      <c r="D5" s="179"/>
    </row>
    <row r="6" s="206" customFormat="1" ht="24" customHeight="1" spans="1:4">
      <c r="A6" s="215" t="s">
        <v>1703</v>
      </c>
      <c r="B6" s="181"/>
      <c r="C6" s="181"/>
      <c r="D6" s="179"/>
    </row>
    <row r="7" s="207" customFormat="1" ht="24" customHeight="1" spans="1:4">
      <c r="A7" s="216" t="s">
        <v>1704</v>
      </c>
      <c r="B7" s="177"/>
      <c r="C7" s="177"/>
      <c r="D7" s="217"/>
    </row>
    <row r="8" s="207" customFormat="1" ht="24" customHeight="1" spans="1:4">
      <c r="A8" s="216" t="s">
        <v>1705</v>
      </c>
      <c r="B8" s="177"/>
      <c r="C8" s="177"/>
      <c r="D8" s="217"/>
    </row>
    <row r="9" s="207" customFormat="1" ht="24" customHeight="1" spans="1:4">
      <c r="A9" s="216" t="s">
        <v>1706</v>
      </c>
      <c r="B9" s="177"/>
      <c r="C9" s="177"/>
      <c r="D9" s="217"/>
    </row>
    <row r="10" s="206" customFormat="1" ht="24" customHeight="1" spans="1:4">
      <c r="A10" s="216" t="s">
        <v>1707</v>
      </c>
      <c r="B10" s="177"/>
      <c r="C10" s="177"/>
      <c r="D10" s="217"/>
    </row>
    <row r="11" s="207" customFormat="1" ht="24" customHeight="1" spans="1:4">
      <c r="A11" s="194" t="s">
        <v>1708</v>
      </c>
      <c r="B11" s="181"/>
      <c r="C11" s="181"/>
      <c r="D11" s="179"/>
    </row>
    <row r="12" s="207" customFormat="1" ht="24" customHeight="1" spans="1:4">
      <c r="A12" s="216" t="s">
        <v>1709</v>
      </c>
      <c r="B12" s="177"/>
      <c r="C12" s="177"/>
      <c r="D12" s="217"/>
    </row>
    <row r="13" s="208" customFormat="1" ht="24" customHeight="1" spans="1:4">
      <c r="A13" s="216" t="s">
        <v>1710</v>
      </c>
      <c r="B13" s="177"/>
      <c r="C13" s="177"/>
      <c r="D13" s="217"/>
    </row>
    <row r="14" s="208" customFormat="1" ht="24" customHeight="1" spans="1:4">
      <c r="A14" s="216" t="s">
        <v>1711</v>
      </c>
      <c r="B14" s="177"/>
      <c r="C14" s="177"/>
      <c r="D14" s="217"/>
    </row>
    <row r="15" s="209" customFormat="1" ht="24" customHeight="1" spans="1:4">
      <c r="A15" s="175" t="s">
        <v>1706</v>
      </c>
      <c r="B15" s="177"/>
      <c r="C15" s="177"/>
      <c r="D15" s="217"/>
    </row>
    <row r="16" s="208" customFormat="1" ht="24" customHeight="1" spans="1:4">
      <c r="A16" s="175" t="s">
        <v>1712</v>
      </c>
      <c r="B16" s="218"/>
      <c r="C16" s="177"/>
      <c r="D16" s="217"/>
    </row>
    <row r="17" s="209" customFormat="1" ht="24" customHeight="1" spans="1:4">
      <c r="A17" s="194" t="s">
        <v>1713</v>
      </c>
      <c r="B17" s="181"/>
      <c r="C17" s="181"/>
      <c r="D17" s="179"/>
    </row>
    <row r="18" s="208" customFormat="1" ht="24" customHeight="1" spans="1:4">
      <c r="A18" s="216" t="s">
        <v>1714</v>
      </c>
      <c r="B18" s="218"/>
      <c r="C18" s="177"/>
      <c r="D18" s="217"/>
    </row>
    <row r="19" s="209" customFormat="1" ht="24" customHeight="1" spans="1:4">
      <c r="A19" s="194" t="s">
        <v>1715</v>
      </c>
      <c r="B19" s="181">
        <v>360</v>
      </c>
      <c r="C19" s="181">
        <v>606</v>
      </c>
      <c r="D19" s="219">
        <v>168.33</v>
      </c>
    </row>
    <row r="20" s="208" customFormat="1" ht="24" customHeight="1" spans="1:4">
      <c r="A20" s="175" t="s">
        <v>1716</v>
      </c>
      <c r="B20" s="177"/>
      <c r="C20" s="177"/>
      <c r="D20" s="217"/>
    </row>
    <row r="21" s="208" customFormat="1" ht="24" customHeight="1" spans="1:4">
      <c r="A21" s="194" t="s">
        <v>1717</v>
      </c>
      <c r="B21" s="181">
        <v>522</v>
      </c>
      <c r="C21" s="181">
        <v>400</v>
      </c>
      <c r="D21" s="219">
        <v>76.63</v>
      </c>
    </row>
    <row r="22" s="208" customFormat="1" ht="24" customHeight="1" spans="1:4">
      <c r="A22" s="180" t="s">
        <v>1718</v>
      </c>
      <c r="B22" s="181">
        <v>882</v>
      </c>
      <c r="C22" s="181">
        <v>1006</v>
      </c>
      <c r="D22" s="219">
        <v>114.06</v>
      </c>
    </row>
    <row r="23" ht="24" customHeight="1" spans="2:3">
      <c r="B23" s="220"/>
      <c r="C23" s="220"/>
    </row>
    <row r="24" ht="24" customHeight="1" spans="2:3">
      <c r="B24" s="220"/>
      <c r="C24" s="220"/>
    </row>
    <row r="25" ht="24" customHeight="1" spans="2:3">
      <c r="B25" s="221"/>
      <c r="C25" s="221"/>
    </row>
    <row r="26" ht="24" customHeight="1" spans="2:3">
      <c r="B26" s="221"/>
      <c r="C26" s="221"/>
    </row>
    <row r="27" ht="24" customHeight="1" spans="2:3">
      <c r="B27" s="221"/>
      <c r="C27" s="221"/>
    </row>
    <row r="28" ht="24" customHeight="1" spans="1:3">
      <c r="A28" s="222"/>
      <c r="B28" s="221"/>
      <c r="C28" s="221"/>
    </row>
    <row r="29" ht="24" customHeight="1" spans="2:3">
      <c r="B29" s="221"/>
      <c r="C29" s="221"/>
    </row>
    <row r="30" ht="24" customHeight="1" spans="2:3">
      <c r="B30" s="221"/>
      <c r="C30" s="221"/>
    </row>
    <row r="31" ht="24" customHeight="1" spans="2:3">
      <c r="B31" s="221"/>
      <c r="C31" s="221"/>
    </row>
    <row r="32" ht="24" customHeight="1" spans="2:3">
      <c r="B32" s="221"/>
      <c r="C32" s="221"/>
    </row>
    <row r="33" ht="24" customHeight="1" spans="2:3">
      <c r="B33" s="221"/>
      <c r="C33" s="221"/>
    </row>
    <row r="34" ht="24" customHeight="1" spans="1:3">
      <c r="A34" s="223"/>
      <c r="B34" s="220"/>
      <c r="C34" s="220"/>
    </row>
    <row r="35" ht="24" customHeight="1" spans="2:3">
      <c r="B35" s="220"/>
      <c r="C35" s="220"/>
    </row>
    <row r="36" ht="24" customHeight="1" spans="2:3">
      <c r="B36" s="221"/>
      <c r="C36" s="221"/>
    </row>
    <row r="37" ht="24" customHeight="1" spans="2:3">
      <c r="B37" s="221"/>
      <c r="C37" s="221"/>
    </row>
    <row r="38" ht="24" customHeight="1" spans="2:3">
      <c r="B38" s="220"/>
      <c r="C38" s="220"/>
    </row>
    <row r="39" ht="24" customHeight="1" spans="2:3">
      <c r="B39" s="221"/>
      <c r="C39" s="221"/>
    </row>
    <row r="40" ht="24" customHeight="1" spans="1:3">
      <c r="A40" s="223"/>
      <c r="B40" s="220"/>
      <c r="C40" s="220"/>
    </row>
    <row r="41" ht="24" customHeight="1" spans="2:3">
      <c r="B41" s="220"/>
      <c r="C41" s="220"/>
    </row>
    <row r="42" ht="24" customHeight="1" spans="2:3">
      <c r="B42" s="221"/>
      <c r="C42" s="221"/>
    </row>
    <row r="43" ht="24" customHeight="1" spans="2:3">
      <c r="B43" s="221"/>
      <c r="C43" s="221"/>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A1" sqref="A1"/>
    </sheetView>
  </sheetViews>
  <sheetFormatPr defaultColWidth="8.875" defaultRowHeight="14.25" outlineLevelCol="3"/>
  <cols>
    <col min="1" max="1" width="28.625" style="186" customWidth="1"/>
    <col min="2" max="2" width="12.625" style="186" customWidth="1"/>
    <col min="3" max="3" width="28.625" style="186" customWidth="1"/>
    <col min="4" max="4" width="12.625" style="186" customWidth="1"/>
    <col min="5" max="24" width="9" style="186"/>
    <col min="25" max="16384" width="8.875" style="186"/>
  </cols>
  <sheetData>
    <row r="1" s="133" customFormat="1" ht="24" customHeight="1" spans="1:2">
      <c r="A1" s="135" t="s">
        <v>1719</v>
      </c>
      <c r="B1" s="136"/>
    </row>
    <row r="2" s="183" customFormat="1" ht="42" customHeight="1" spans="1:4">
      <c r="A2" s="187" t="s">
        <v>1720</v>
      </c>
      <c r="B2" s="188"/>
      <c r="C2" s="188"/>
      <c r="D2" s="188"/>
    </row>
    <row r="3" s="184" customFormat="1" ht="27" customHeight="1" spans="2:4">
      <c r="B3" s="189"/>
      <c r="C3" s="189"/>
      <c r="D3" s="189" t="s">
        <v>5</v>
      </c>
    </row>
    <row r="4" s="185" customFormat="1" ht="30" customHeight="1" spans="1:4">
      <c r="A4" s="190" t="s">
        <v>1044</v>
      </c>
      <c r="B4" s="191" t="s">
        <v>7</v>
      </c>
      <c r="C4" s="190" t="s">
        <v>1045</v>
      </c>
      <c r="D4" s="191" t="s">
        <v>7</v>
      </c>
    </row>
    <row r="5" s="185" customFormat="1" ht="24" customHeight="1" spans="1:4">
      <c r="A5" s="192" t="s">
        <v>1721</v>
      </c>
      <c r="B5" s="193">
        <v>1006</v>
      </c>
      <c r="C5" s="194" t="s">
        <v>1722</v>
      </c>
      <c r="D5" s="195">
        <v>606</v>
      </c>
    </row>
    <row r="6" s="185" customFormat="1" ht="24" customHeight="1" spans="1:4">
      <c r="A6" s="192" t="s">
        <v>1048</v>
      </c>
      <c r="B6" s="193">
        <v>77</v>
      </c>
      <c r="C6" s="192" t="s">
        <v>1049</v>
      </c>
      <c r="D6" s="195">
        <v>477</v>
      </c>
    </row>
    <row r="7" ht="24" customHeight="1" spans="1:4">
      <c r="A7" s="196" t="s">
        <v>1723</v>
      </c>
      <c r="B7" s="178"/>
      <c r="C7" s="196" t="s">
        <v>1724</v>
      </c>
      <c r="D7" s="197"/>
    </row>
    <row r="8" ht="24" customHeight="1" spans="1:4">
      <c r="A8" s="196" t="s">
        <v>1725</v>
      </c>
      <c r="B8" s="178">
        <v>77</v>
      </c>
      <c r="C8" s="198" t="s">
        <v>1726</v>
      </c>
      <c r="D8" s="197">
        <v>400</v>
      </c>
    </row>
    <row r="9" ht="24" customHeight="1" spans="1:4">
      <c r="A9" s="199"/>
      <c r="B9" s="200"/>
      <c r="C9" s="198" t="s">
        <v>1727</v>
      </c>
      <c r="D9" s="201">
        <v>77</v>
      </c>
    </row>
    <row r="10" ht="24" customHeight="1" spans="1:4">
      <c r="A10" s="202" t="s">
        <v>1086</v>
      </c>
      <c r="B10" s="203">
        <v>1083</v>
      </c>
      <c r="C10" s="202" t="s">
        <v>1087</v>
      </c>
      <c r="D10" s="203">
        <v>1083</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8"/>
  <sheetViews>
    <sheetView workbookViewId="0">
      <selection activeCell="A1" sqref="A1"/>
    </sheetView>
  </sheetViews>
  <sheetFormatPr defaultColWidth="8.875" defaultRowHeight="14.25" outlineLevelCol="3"/>
  <cols>
    <col min="1" max="1" width="48.125" style="210" customWidth="1"/>
    <col min="2" max="4" width="11.25" style="210" customWidth="1"/>
    <col min="5" max="23" width="9" style="210"/>
    <col min="24" max="16384" width="8.875" style="210"/>
  </cols>
  <sheetData>
    <row r="1" s="133" customFormat="1" ht="24" customHeight="1" spans="1:2">
      <c r="A1" s="225" t="s">
        <v>1728</v>
      </c>
      <c r="B1" s="136"/>
    </row>
    <row r="2" s="204" customFormat="1" ht="42" customHeight="1" spans="1:4">
      <c r="A2" s="226" t="s">
        <v>1729</v>
      </c>
      <c r="B2" s="226"/>
      <c r="C2" s="226"/>
      <c r="D2" s="226"/>
    </row>
    <row r="3" s="224" customFormat="1" ht="27" customHeight="1" spans="1:4">
      <c r="A3" s="205"/>
      <c r="C3" s="214" t="s">
        <v>1668</v>
      </c>
      <c r="D3" s="214"/>
    </row>
    <row r="4" s="209" customFormat="1" ht="30" customHeight="1" spans="1:4">
      <c r="A4" s="227" t="s">
        <v>1669</v>
      </c>
      <c r="B4" s="228" t="s">
        <v>1670</v>
      </c>
      <c r="C4" s="191" t="s">
        <v>1671</v>
      </c>
      <c r="D4" s="191" t="s">
        <v>1672</v>
      </c>
    </row>
    <row r="5" s="209" customFormat="1" ht="23.5" customHeight="1" spans="1:4">
      <c r="A5" s="229" t="s">
        <v>1673</v>
      </c>
      <c r="B5" s="181">
        <v>958</v>
      </c>
      <c r="C5" s="193">
        <v>1006</v>
      </c>
      <c r="D5" s="230">
        <v>105.01</v>
      </c>
    </row>
    <row r="6" s="209" customFormat="1" ht="23.5" customHeight="1" spans="1:4">
      <c r="A6" s="231" t="s">
        <v>1674</v>
      </c>
      <c r="B6" s="181"/>
      <c r="C6" s="193"/>
      <c r="D6" s="232"/>
    </row>
    <row r="7" s="209" customFormat="1" ht="23.5" customHeight="1" spans="1:4">
      <c r="A7" s="231" t="s">
        <v>1675</v>
      </c>
      <c r="B7" s="181"/>
      <c r="C7" s="178"/>
      <c r="D7" s="233"/>
    </row>
    <row r="8" s="208" customFormat="1" ht="23.5" customHeight="1" spans="1:4">
      <c r="A8" s="231" t="s">
        <v>1676</v>
      </c>
      <c r="B8" s="234"/>
      <c r="C8" s="178"/>
      <c r="D8" s="233"/>
    </row>
    <row r="9" s="208" customFormat="1" ht="23.5" customHeight="1" spans="1:4">
      <c r="A9" s="231" t="s">
        <v>1677</v>
      </c>
      <c r="B9" s="234">
        <v>958</v>
      </c>
      <c r="C9" s="178">
        <v>1006</v>
      </c>
      <c r="D9" s="235">
        <v>105.01</v>
      </c>
    </row>
    <row r="10" s="208" customFormat="1" ht="23.5" customHeight="1" spans="1:4">
      <c r="A10" s="231" t="s">
        <v>1678</v>
      </c>
      <c r="B10" s="234"/>
      <c r="C10" s="178"/>
      <c r="D10" s="233"/>
    </row>
    <row r="11" s="208" customFormat="1" ht="23.5" customHeight="1" spans="1:4">
      <c r="A11" s="229" t="s">
        <v>1679</v>
      </c>
      <c r="B11" s="236"/>
      <c r="C11" s="193"/>
      <c r="D11" s="232"/>
    </row>
    <row r="12" s="208" customFormat="1" ht="23.5" customHeight="1" spans="1:4">
      <c r="A12" s="231" t="s">
        <v>1680</v>
      </c>
      <c r="B12" s="234"/>
      <c r="C12" s="178"/>
      <c r="D12" s="233"/>
    </row>
    <row r="13" s="208" customFormat="1" ht="23.5" customHeight="1" spans="1:4">
      <c r="A13" s="231" t="s">
        <v>1681</v>
      </c>
      <c r="B13" s="234"/>
      <c r="C13" s="178"/>
      <c r="D13" s="233"/>
    </row>
    <row r="14" s="208" customFormat="1" ht="23.5" customHeight="1" spans="1:4">
      <c r="A14" s="231" t="s">
        <v>1682</v>
      </c>
      <c r="B14" s="234"/>
      <c r="C14" s="178"/>
      <c r="D14" s="233"/>
    </row>
    <row r="15" s="208" customFormat="1" ht="23.5" customHeight="1" spans="1:4">
      <c r="A15" s="237" t="s">
        <v>1683</v>
      </c>
      <c r="B15" s="234"/>
      <c r="C15" s="178"/>
      <c r="D15" s="238"/>
    </row>
    <row r="16" s="208" customFormat="1" ht="23.5" customHeight="1" spans="1:4">
      <c r="A16" s="229" t="s">
        <v>1684</v>
      </c>
      <c r="B16" s="181"/>
      <c r="C16" s="193"/>
      <c r="D16" s="232"/>
    </row>
    <row r="17" s="208" customFormat="1" ht="23.5" customHeight="1" spans="1:4">
      <c r="A17" s="231" t="s">
        <v>1685</v>
      </c>
      <c r="B17" s="234"/>
      <c r="C17" s="178"/>
      <c r="D17" s="233"/>
    </row>
    <row r="18" s="208" customFormat="1" ht="23.5" customHeight="1" spans="1:4">
      <c r="A18" s="231" t="s">
        <v>1686</v>
      </c>
      <c r="B18" s="234"/>
      <c r="C18" s="178"/>
      <c r="D18" s="233"/>
    </row>
    <row r="19" s="208" customFormat="1" ht="23.5" customHeight="1" spans="1:4">
      <c r="A19" s="231" t="s">
        <v>1687</v>
      </c>
      <c r="B19" s="234"/>
      <c r="C19" s="178"/>
      <c r="D19" s="233"/>
    </row>
    <row r="20" s="208" customFormat="1" ht="23.5" customHeight="1" spans="1:4">
      <c r="A20" s="231" t="s">
        <v>1688</v>
      </c>
      <c r="B20" s="234"/>
      <c r="C20" s="178"/>
      <c r="D20" s="233"/>
    </row>
    <row r="21" s="208" customFormat="1" ht="23.5" customHeight="1" spans="1:4">
      <c r="A21" s="231" t="s">
        <v>1689</v>
      </c>
      <c r="B21" s="234"/>
      <c r="C21" s="178"/>
      <c r="D21" s="233"/>
    </row>
    <row r="22" s="208" customFormat="1" ht="23.5" customHeight="1" spans="1:4">
      <c r="A22" s="229" t="s">
        <v>1690</v>
      </c>
      <c r="B22" s="181"/>
      <c r="C22" s="193"/>
      <c r="D22" s="232"/>
    </row>
    <row r="23" s="208" customFormat="1" ht="23.5" customHeight="1" spans="1:4">
      <c r="A23" s="196" t="s">
        <v>1691</v>
      </c>
      <c r="B23" s="239"/>
      <c r="C23" s="178"/>
      <c r="D23" s="233"/>
    </row>
    <row r="24" s="208" customFormat="1" ht="23.5" customHeight="1" spans="1:4">
      <c r="A24" s="196" t="s">
        <v>1692</v>
      </c>
      <c r="B24" s="239"/>
      <c r="C24" s="178"/>
      <c r="D24" s="233"/>
    </row>
    <row r="25" s="208" customFormat="1" ht="23.5" customHeight="1" spans="1:4">
      <c r="A25" s="196" t="s">
        <v>1693</v>
      </c>
      <c r="B25" s="239"/>
      <c r="C25" s="178"/>
      <c r="D25" s="233"/>
    </row>
    <row r="26" s="208" customFormat="1" ht="23.5" customHeight="1" spans="1:4">
      <c r="A26" s="229" t="s">
        <v>1694</v>
      </c>
      <c r="B26" s="181"/>
      <c r="C26" s="193"/>
      <c r="D26" s="232"/>
    </row>
    <row r="27" s="208" customFormat="1" ht="23.5" customHeight="1" spans="1:4">
      <c r="A27" s="231" t="s">
        <v>1695</v>
      </c>
      <c r="B27" s="234"/>
      <c r="C27" s="178"/>
      <c r="D27" s="233"/>
    </row>
    <row r="28" s="208" customFormat="1" ht="23.5" customHeight="1" spans="1:4">
      <c r="A28" s="240" t="s">
        <v>1696</v>
      </c>
      <c r="B28" s="234">
        <v>958</v>
      </c>
      <c r="C28" s="178">
        <v>1006</v>
      </c>
      <c r="D28" s="235">
        <v>105.01</v>
      </c>
    </row>
    <row r="29" s="208" customFormat="1" ht="23.5" customHeight="1" spans="1:4">
      <c r="A29" s="231" t="s">
        <v>1697</v>
      </c>
      <c r="B29" s="234"/>
      <c r="C29" s="178"/>
      <c r="D29" s="233"/>
    </row>
    <row r="30" s="208" customFormat="1" ht="23.5" customHeight="1" spans="1:4">
      <c r="A30" s="231" t="s">
        <v>1698</v>
      </c>
      <c r="B30" s="234">
        <v>1</v>
      </c>
      <c r="C30" s="178"/>
      <c r="D30" s="233"/>
    </row>
    <row r="31" s="210" customFormat="1" ht="23.5" customHeight="1" spans="1:4">
      <c r="A31" s="196"/>
      <c r="B31" s="234"/>
      <c r="C31" s="178"/>
      <c r="D31" s="232"/>
    </row>
    <row r="32" s="210" customFormat="1" ht="23.5" customHeight="1" spans="1:4">
      <c r="A32" s="241" t="s">
        <v>1699</v>
      </c>
      <c r="B32" s="236">
        <v>959</v>
      </c>
      <c r="C32" s="236">
        <v>1006</v>
      </c>
      <c r="D32" s="230">
        <v>104.9</v>
      </c>
    </row>
    <row r="33" s="210" customFormat="1" ht="24" customHeight="1"/>
    <row r="34" s="210" customFormat="1" ht="24" customHeight="1"/>
    <row r="35" s="210" customFormat="1" ht="24" customHeight="1"/>
    <row r="36" s="210" customFormat="1" ht="24" customHeight="1"/>
    <row r="37" s="210" customFormat="1" ht="24" customHeight="1"/>
    <row r="38" s="210" customFormat="1" ht="24" customHeight="1"/>
    <row r="39" s="210" customFormat="1" ht="24" customHeight="1"/>
    <row r="40" s="210" customFormat="1" ht="24" customHeight="1"/>
    <row r="41" s="210" customFormat="1" ht="24" customHeight="1"/>
    <row r="42" s="210" customFormat="1" ht="24" customHeight="1"/>
    <row r="43" s="210" customFormat="1" ht="24" customHeight="1"/>
    <row r="44" s="210" customFormat="1" ht="24" customHeight="1"/>
    <row r="45" s="210" customFormat="1" ht="24" customHeight="1"/>
    <row r="46" s="210" customFormat="1" ht="24" customHeight="1"/>
    <row r="47" s="210" customFormat="1" ht="24" customHeight="1"/>
    <row r="48" s="210" customFormat="1" ht="24" customHeight="1"/>
    <row r="49" s="210" customFormat="1" ht="24" customHeight="1"/>
    <row r="50" s="210" customFormat="1" ht="24" customHeight="1"/>
    <row r="51" s="210" customFormat="1" ht="24" customHeight="1"/>
    <row r="52" s="210" customFormat="1" ht="24" customHeight="1"/>
    <row r="53" s="210" customFormat="1" ht="24" customHeight="1"/>
    <row r="54" s="210" customFormat="1" ht="24" customHeight="1"/>
    <row r="55" s="210" customFormat="1" ht="24" customHeight="1"/>
    <row r="56" s="210" customFormat="1" ht="24" customHeight="1"/>
    <row r="57" s="210" customFormat="1" ht="24" customHeight="1"/>
    <row r="58" s="210" customFormat="1" ht="24" customHeight="1"/>
    <row r="59" s="210" customFormat="1" ht="24" customHeight="1"/>
    <row r="60" s="210" customFormat="1" ht="24" customHeight="1"/>
    <row r="61" s="210" customFormat="1" ht="24" customHeight="1"/>
    <row r="62" s="210" customFormat="1" ht="24" customHeight="1"/>
    <row r="63" s="210" customFormat="1" ht="24" customHeight="1"/>
    <row r="64" s="210" customFormat="1" ht="24" customHeight="1"/>
    <row r="65" s="210" customFormat="1" ht="24" customHeight="1"/>
    <row r="66" s="210" customFormat="1" ht="24" customHeight="1"/>
    <row r="67" s="210" customFormat="1" ht="24" customHeight="1"/>
    <row r="68" s="210" customFormat="1" ht="24" customHeight="1"/>
    <row r="69" s="210" customFormat="1" ht="24" customHeight="1"/>
    <row r="70" s="210" customFormat="1" ht="24" customHeight="1"/>
    <row r="71" s="210" customFormat="1" ht="24" customHeight="1"/>
    <row r="72" s="210" customFormat="1" ht="24" customHeight="1"/>
    <row r="73" s="210" customFormat="1" ht="24" customHeight="1"/>
    <row r="74" s="210" customFormat="1" ht="24" customHeight="1"/>
    <row r="75" s="210" customFormat="1" ht="24" customHeight="1"/>
    <row r="76" s="210" customFormat="1" ht="24" customHeight="1"/>
    <row r="77" s="210" customFormat="1" ht="24" customHeight="1"/>
    <row r="78" s="210" customFormat="1" ht="24" customHeight="1"/>
    <row r="79" s="210" customFormat="1" ht="24" customHeight="1"/>
    <row r="80" s="210" customFormat="1" ht="24" customHeight="1"/>
    <row r="81" s="210" customFormat="1" ht="24" customHeight="1"/>
    <row r="82" s="210" customFormat="1" ht="24" customHeight="1"/>
    <row r="83" s="210" customFormat="1" ht="24" customHeight="1"/>
    <row r="84" s="210" customFormat="1" ht="24" customHeight="1"/>
    <row r="85" s="210" customFormat="1" ht="24" customHeight="1"/>
    <row r="86" s="210" customFormat="1" ht="24" customHeight="1"/>
    <row r="87" s="210" customFormat="1" ht="24" customHeight="1"/>
    <row r="88" s="210" customFormat="1" ht="24" customHeight="1"/>
    <row r="89" s="210" customFormat="1" ht="24" customHeight="1"/>
    <row r="90" s="210" customFormat="1" ht="24" customHeight="1"/>
    <row r="91" s="210" customFormat="1" ht="24" customHeight="1"/>
    <row r="92" s="210" customFormat="1" ht="24" customHeight="1"/>
    <row r="93" s="210" customFormat="1" ht="24" customHeight="1"/>
    <row r="94" s="210" customFormat="1" ht="24" customHeight="1"/>
    <row r="95" s="210" customFormat="1" ht="24" customHeight="1"/>
    <row r="96" s="210" customFormat="1" ht="24" customHeight="1"/>
    <row r="97" s="210" customFormat="1" ht="24" customHeight="1"/>
    <row r="98" s="210" customFormat="1" ht="24" customHeight="1"/>
  </sheetData>
  <mergeCells count="2">
    <mergeCell ref="A2:D2"/>
    <mergeCell ref="C3:D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workbookViewId="0">
      <selection activeCell="A1" sqref="A1"/>
    </sheetView>
  </sheetViews>
  <sheetFormatPr defaultColWidth="8.875" defaultRowHeight="14.25" outlineLevelCol="3"/>
  <cols>
    <col min="1" max="1" width="45.5" style="210" customWidth="1"/>
    <col min="2" max="3" width="12.875" style="210" customWidth="1"/>
    <col min="4" max="4" width="12.875" style="211" customWidth="1"/>
    <col min="5" max="20" width="9" style="210"/>
    <col min="21" max="16384" width="8.875" style="210"/>
  </cols>
  <sheetData>
    <row r="1" s="133" customFormat="1" ht="24" customHeight="1" spans="1:2">
      <c r="A1" s="135" t="s">
        <v>1730</v>
      </c>
      <c r="B1" s="136"/>
    </row>
    <row r="2" s="204" customFormat="1" ht="42" customHeight="1" spans="1:4">
      <c r="A2" s="212" t="s">
        <v>1731</v>
      </c>
      <c r="B2" s="213"/>
      <c r="C2" s="213"/>
      <c r="D2" s="213"/>
    </row>
    <row r="3" s="205" customFormat="1" ht="27" customHeight="1" spans="2:4">
      <c r="B3" s="214" t="s">
        <v>1668</v>
      </c>
      <c r="C3" s="214"/>
      <c r="D3" s="214"/>
    </row>
    <row r="4" s="206" customFormat="1" ht="30" customHeight="1" spans="1:4">
      <c r="A4" s="170" t="s">
        <v>1656</v>
      </c>
      <c r="B4" s="191" t="s">
        <v>1670</v>
      </c>
      <c r="C4" s="191" t="s">
        <v>1671</v>
      </c>
      <c r="D4" s="191" t="s">
        <v>1672</v>
      </c>
    </row>
    <row r="5" s="206" customFormat="1" ht="24" customHeight="1" spans="1:4">
      <c r="A5" s="194" t="s">
        <v>1702</v>
      </c>
      <c r="B5" s="181"/>
      <c r="C5" s="181"/>
      <c r="D5" s="179"/>
    </row>
    <row r="6" s="206" customFormat="1" ht="24" customHeight="1" spans="1:4">
      <c r="A6" s="215" t="s">
        <v>1703</v>
      </c>
      <c r="B6" s="181"/>
      <c r="C6" s="181"/>
      <c r="D6" s="179"/>
    </row>
    <row r="7" s="207" customFormat="1" ht="24" customHeight="1" spans="1:4">
      <c r="A7" s="216" t="s">
        <v>1704</v>
      </c>
      <c r="B7" s="177"/>
      <c r="C7" s="177"/>
      <c r="D7" s="217"/>
    </row>
    <row r="8" s="207" customFormat="1" ht="24" customHeight="1" spans="1:4">
      <c r="A8" s="216" t="s">
        <v>1705</v>
      </c>
      <c r="B8" s="177"/>
      <c r="C8" s="177"/>
      <c r="D8" s="217"/>
    </row>
    <row r="9" s="207" customFormat="1" ht="24" customHeight="1" spans="1:4">
      <c r="A9" s="216" t="s">
        <v>1706</v>
      </c>
      <c r="B9" s="177"/>
      <c r="C9" s="177"/>
      <c r="D9" s="217"/>
    </row>
    <row r="10" s="206" customFormat="1" ht="24" customHeight="1" spans="1:4">
      <c r="A10" s="216" t="s">
        <v>1707</v>
      </c>
      <c r="B10" s="177"/>
      <c r="C10" s="177"/>
      <c r="D10" s="217"/>
    </row>
    <row r="11" s="207" customFormat="1" ht="24" customHeight="1" spans="1:4">
      <c r="A11" s="194" t="s">
        <v>1708</v>
      </c>
      <c r="B11" s="181"/>
      <c r="C11" s="181"/>
      <c r="D11" s="179"/>
    </row>
    <row r="12" s="207" customFormat="1" ht="24" customHeight="1" spans="1:4">
      <c r="A12" s="216" t="s">
        <v>1709</v>
      </c>
      <c r="B12" s="177"/>
      <c r="C12" s="177"/>
      <c r="D12" s="217"/>
    </row>
    <row r="13" s="208" customFormat="1" ht="24" customHeight="1" spans="1:4">
      <c r="A13" s="216" t="s">
        <v>1710</v>
      </c>
      <c r="B13" s="177"/>
      <c r="C13" s="177"/>
      <c r="D13" s="217"/>
    </row>
    <row r="14" s="208" customFormat="1" ht="24" customHeight="1" spans="1:4">
      <c r="A14" s="216" t="s">
        <v>1711</v>
      </c>
      <c r="B14" s="177"/>
      <c r="C14" s="177"/>
      <c r="D14" s="217"/>
    </row>
    <row r="15" s="209" customFormat="1" ht="24" customHeight="1" spans="1:4">
      <c r="A15" s="175" t="s">
        <v>1706</v>
      </c>
      <c r="B15" s="177"/>
      <c r="C15" s="177"/>
      <c r="D15" s="217"/>
    </row>
    <row r="16" s="208" customFormat="1" ht="24" customHeight="1" spans="1:4">
      <c r="A16" s="175" t="s">
        <v>1712</v>
      </c>
      <c r="B16" s="218"/>
      <c r="C16" s="177"/>
      <c r="D16" s="217"/>
    </row>
    <row r="17" s="209" customFormat="1" ht="24" customHeight="1" spans="1:4">
      <c r="A17" s="194" t="s">
        <v>1713</v>
      </c>
      <c r="B17" s="181"/>
      <c r="C17" s="181"/>
      <c r="D17" s="179"/>
    </row>
    <row r="18" s="208" customFormat="1" ht="24" customHeight="1" spans="1:4">
      <c r="A18" s="216" t="s">
        <v>1714</v>
      </c>
      <c r="B18" s="218"/>
      <c r="C18" s="177"/>
      <c r="D18" s="217"/>
    </row>
    <row r="19" s="209" customFormat="1" ht="24" customHeight="1" spans="1:4">
      <c r="A19" s="194" t="s">
        <v>1715</v>
      </c>
      <c r="B19" s="181">
        <v>360</v>
      </c>
      <c r="C19" s="181">
        <v>606</v>
      </c>
      <c r="D19" s="219">
        <v>168.33</v>
      </c>
    </row>
    <row r="20" s="208" customFormat="1" ht="24" customHeight="1" spans="1:4">
      <c r="A20" s="175" t="s">
        <v>1716</v>
      </c>
      <c r="B20" s="177"/>
      <c r="C20" s="177"/>
      <c r="D20" s="217"/>
    </row>
    <row r="21" s="208" customFormat="1" ht="24" customHeight="1" spans="1:4">
      <c r="A21" s="194" t="s">
        <v>1717</v>
      </c>
      <c r="B21" s="181">
        <v>522</v>
      </c>
      <c r="C21" s="181">
        <v>400</v>
      </c>
      <c r="D21" s="219">
        <v>76.63</v>
      </c>
    </row>
    <row r="22" s="208" customFormat="1" ht="24" customHeight="1" spans="1:4">
      <c r="A22" s="180" t="s">
        <v>1718</v>
      </c>
      <c r="B22" s="181">
        <v>882</v>
      </c>
      <c r="C22" s="181">
        <v>1006</v>
      </c>
      <c r="D22" s="219">
        <v>114.06</v>
      </c>
    </row>
    <row r="23" s="210" customFormat="1" ht="24" customHeight="1" spans="2:4">
      <c r="B23" s="220"/>
      <c r="C23" s="220"/>
      <c r="D23" s="211"/>
    </row>
    <row r="24" s="210" customFormat="1" ht="24" customHeight="1" spans="2:4">
      <c r="B24" s="220"/>
      <c r="C24" s="220"/>
      <c r="D24" s="211"/>
    </row>
    <row r="25" s="210" customFormat="1" ht="24" customHeight="1" spans="2:4">
      <c r="B25" s="221"/>
      <c r="C25" s="221"/>
      <c r="D25" s="211"/>
    </row>
    <row r="26" s="210" customFormat="1" ht="24" customHeight="1" spans="2:4">
      <c r="B26" s="221"/>
      <c r="C26" s="221"/>
      <c r="D26" s="211"/>
    </row>
    <row r="27" s="210" customFormat="1" ht="24" customHeight="1" spans="2:4">
      <c r="B27" s="221"/>
      <c r="C27" s="221"/>
      <c r="D27" s="211"/>
    </row>
    <row r="28" s="210" customFormat="1" ht="24" customHeight="1" spans="1:4">
      <c r="A28" s="222"/>
      <c r="B28" s="221"/>
      <c r="C28" s="221"/>
      <c r="D28" s="211"/>
    </row>
    <row r="29" s="210" customFormat="1" ht="24" customHeight="1" spans="2:4">
      <c r="B29" s="221"/>
      <c r="C29" s="221"/>
      <c r="D29" s="211"/>
    </row>
    <row r="30" s="210" customFormat="1" ht="24" customHeight="1" spans="2:4">
      <c r="B30" s="221"/>
      <c r="C30" s="221"/>
      <c r="D30" s="211"/>
    </row>
    <row r="31" s="210" customFormat="1" ht="24" customHeight="1" spans="2:4">
      <c r="B31" s="221"/>
      <c r="C31" s="221"/>
      <c r="D31" s="211"/>
    </row>
    <row r="32" s="210" customFormat="1" ht="24" customHeight="1" spans="2:4">
      <c r="B32" s="221"/>
      <c r="C32" s="221"/>
      <c r="D32" s="211"/>
    </row>
    <row r="33" s="210" customFormat="1" ht="24" customHeight="1" spans="2:4">
      <c r="B33" s="221"/>
      <c r="C33" s="221"/>
      <c r="D33" s="211"/>
    </row>
    <row r="34" s="210" customFormat="1" ht="24" customHeight="1" spans="1:4">
      <c r="A34" s="223"/>
      <c r="B34" s="220"/>
      <c r="C34" s="220"/>
      <c r="D34" s="211"/>
    </row>
    <row r="35" s="210" customFormat="1" ht="24" customHeight="1" spans="2:4">
      <c r="B35" s="220"/>
      <c r="C35" s="220"/>
      <c r="D35" s="211"/>
    </row>
    <row r="36" s="210" customFormat="1" ht="24" customHeight="1" spans="2:4">
      <c r="B36" s="221"/>
      <c r="C36" s="221"/>
      <c r="D36" s="211"/>
    </row>
    <row r="37" s="210" customFormat="1" ht="24" customHeight="1" spans="2:4">
      <c r="B37" s="221"/>
      <c r="C37" s="221"/>
      <c r="D37" s="211"/>
    </row>
    <row r="38" s="210" customFormat="1" ht="24" customHeight="1" spans="2:4">
      <c r="B38" s="220"/>
      <c r="C38" s="220"/>
      <c r="D38" s="211"/>
    </row>
    <row r="39" s="210" customFormat="1" ht="24" customHeight="1" spans="2:4">
      <c r="B39" s="221"/>
      <c r="C39" s="221"/>
      <c r="D39" s="211"/>
    </row>
    <row r="40" s="210" customFormat="1" ht="24" customHeight="1" spans="1:4">
      <c r="A40" s="223"/>
      <c r="B40" s="220"/>
      <c r="C40" s="220"/>
      <c r="D40" s="211"/>
    </row>
    <row r="41" s="210" customFormat="1" ht="24" customHeight="1" spans="2:4">
      <c r="B41" s="220"/>
      <c r="C41" s="220"/>
      <c r="D41" s="211"/>
    </row>
    <row r="42" s="210" customFormat="1" ht="24" customHeight="1" spans="2:4">
      <c r="B42" s="221"/>
      <c r="C42" s="221"/>
      <c r="D42" s="211"/>
    </row>
    <row r="43" s="210" customFormat="1" ht="24" customHeight="1" spans="2:4">
      <c r="B43" s="221"/>
      <c r="C43" s="221"/>
      <c r="D43" s="211"/>
    </row>
    <row r="44" s="210" customFormat="1" ht="24" customHeight="1" spans="4:4">
      <c r="D44" s="211"/>
    </row>
    <row r="45" s="210" customFormat="1" ht="24" customHeight="1" spans="4:4">
      <c r="D45" s="211"/>
    </row>
    <row r="46" s="210" customFormat="1" ht="24" customHeight="1" spans="4:4">
      <c r="D46" s="211"/>
    </row>
    <row r="47" s="210" customFormat="1" ht="24" customHeight="1" spans="4:4">
      <c r="D47" s="211"/>
    </row>
    <row r="48" s="210" customFormat="1" ht="24" customHeight="1" spans="4:4">
      <c r="D48" s="211"/>
    </row>
    <row r="49" s="210" customFormat="1" ht="24" customHeight="1" spans="4:4">
      <c r="D49" s="211"/>
    </row>
    <row r="50" s="210" customFormat="1" ht="24" customHeight="1" spans="4:4">
      <c r="D50" s="211"/>
    </row>
    <row r="51" s="210" customFormat="1" ht="24" customHeight="1" spans="4:4">
      <c r="D51" s="211"/>
    </row>
    <row r="52" s="210" customFormat="1" ht="24" customHeight="1" spans="4:4">
      <c r="D52" s="211"/>
    </row>
    <row r="53" s="210" customFormat="1" ht="24" customHeight="1" spans="4:4">
      <c r="D53" s="211"/>
    </row>
    <row r="54" s="210" customFormat="1" ht="24" customHeight="1" spans="4:4">
      <c r="D54" s="211"/>
    </row>
    <row r="55" s="210" customFormat="1" ht="24" customHeight="1" spans="4:4">
      <c r="D55" s="211"/>
    </row>
    <row r="56" s="210" customFormat="1" ht="24" customHeight="1" spans="4:4">
      <c r="D56" s="211"/>
    </row>
    <row r="57" s="210" customFormat="1" ht="24" customHeight="1" spans="4:4">
      <c r="D57" s="211"/>
    </row>
    <row r="58" s="210" customFormat="1" ht="24" customHeight="1" spans="4:4">
      <c r="D58" s="211"/>
    </row>
    <row r="59" s="210" customFormat="1" ht="24" customHeight="1" spans="4:4">
      <c r="D59" s="211"/>
    </row>
    <row r="60" s="210" customFormat="1" ht="24" customHeight="1" spans="4:4">
      <c r="D60" s="211"/>
    </row>
    <row r="61" s="210" customFormat="1" ht="24" customHeight="1" spans="4:4">
      <c r="D61" s="211"/>
    </row>
    <row r="62" s="210" customFormat="1" ht="24" customHeight="1" spans="4:4">
      <c r="D62" s="211"/>
    </row>
    <row r="63" s="210" customFormat="1" ht="24" customHeight="1" spans="4:4">
      <c r="D63" s="211"/>
    </row>
    <row r="64" s="210" customFormat="1" ht="24" customHeight="1" spans="4:4">
      <c r="D64" s="211"/>
    </row>
    <row r="65" s="210" customFormat="1" ht="24" customHeight="1" spans="4:4">
      <c r="D65" s="211"/>
    </row>
    <row r="66" s="210" customFormat="1" ht="24" customHeight="1" spans="4:4">
      <c r="D66" s="211"/>
    </row>
    <row r="67" s="210" customFormat="1" ht="24" customHeight="1" spans="4:4">
      <c r="D67" s="211"/>
    </row>
    <row r="68" s="210" customFormat="1" ht="24" customHeight="1" spans="4:4">
      <c r="D68" s="211"/>
    </row>
    <row r="69" s="210" customFormat="1" ht="24" customHeight="1" spans="4:4">
      <c r="D69" s="211"/>
    </row>
    <row r="70" s="210" customFormat="1" ht="24" customHeight="1" spans="4:4">
      <c r="D70" s="211"/>
    </row>
    <row r="71" s="210" customFormat="1" ht="24" customHeight="1" spans="4:4">
      <c r="D71" s="211"/>
    </row>
    <row r="72" s="210" customFormat="1" ht="24" customHeight="1" spans="4:4">
      <c r="D72" s="211"/>
    </row>
    <row r="73" s="210" customFormat="1" ht="24" customHeight="1" spans="4:4">
      <c r="D73" s="211"/>
    </row>
    <row r="74" s="210" customFormat="1" ht="24" customHeight="1" spans="4:4">
      <c r="D74" s="211"/>
    </row>
    <row r="75" s="210" customFormat="1" ht="24" customHeight="1" spans="4:4">
      <c r="D75" s="211"/>
    </row>
    <row r="76" s="210" customFormat="1" ht="24" customHeight="1" spans="4:4">
      <c r="D76" s="211"/>
    </row>
    <row r="77" s="210" customFormat="1" ht="24" customHeight="1" spans="4:4">
      <c r="D77" s="211"/>
    </row>
    <row r="78" s="210" customFormat="1" ht="24" customHeight="1" spans="4:4">
      <c r="D78" s="211"/>
    </row>
    <row r="79" s="210" customFormat="1" ht="24" customHeight="1" spans="4:4">
      <c r="D79" s="211"/>
    </row>
    <row r="80" s="210" customFormat="1" ht="24" customHeight="1" spans="4:4">
      <c r="D80" s="211"/>
    </row>
    <row r="81" s="210" customFormat="1" ht="24" customHeight="1" spans="4:4">
      <c r="D81" s="211"/>
    </row>
    <row r="82" s="210" customFormat="1" ht="24" customHeight="1" spans="4:4">
      <c r="D82" s="211"/>
    </row>
    <row r="83" s="210" customFormat="1" ht="24" customHeight="1" spans="4:4">
      <c r="D83" s="211"/>
    </row>
    <row r="84" s="210" customFormat="1" ht="24" customHeight="1" spans="4:4">
      <c r="D84" s="211"/>
    </row>
    <row r="85" s="210" customFormat="1" ht="24" customHeight="1" spans="4:4">
      <c r="D85" s="211"/>
    </row>
    <row r="86" s="210" customFormat="1" ht="24" customHeight="1" spans="4:4">
      <c r="D86" s="211"/>
    </row>
    <row r="87" s="210" customFormat="1" ht="24" customHeight="1" spans="4:4">
      <c r="D87" s="211"/>
    </row>
    <row r="88" s="210" customFormat="1" ht="24" customHeight="1" spans="4:4">
      <c r="D88" s="211"/>
    </row>
    <row r="89" s="210" customFormat="1" ht="24" customHeight="1" spans="4:4">
      <c r="D89" s="211"/>
    </row>
    <row r="90" s="210" customFormat="1" ht="24" customHeight="1" spans="4:4">
      <c r="D90" s="211"/>
    </row>
    <row r="91" s="210" customFormat="1" ht="24" customHeight="1" spans="4:4">
      <c r="D91" s="211"/>
    </row>
    <row r="92" s="210" customFormat="1" ht="24" customHeight="1" spans="4:4">
      <c r="D92" s="211"/>
    </row>
    <row r="93" s="210" customFormat="1" ht="24" customHeight="1" spans="4:4">
      <c r="D93" s="211"/>
    </row>
    <row r="94" s="210" customFormat="1" ht="24" customHeight="1" spans="4:4">
      <c r="D94" s="211"/>
    </row>
    <row r="95" s="210" customFormat="1" ht="24" customHeight="1" spans="4:4">
      <c r="D95" s="211"/>
    </row>
  </sheetData>
  <mergeCells count="2">
    <mergeCell ref="A2:D2"/>
    <mergeCell ref="B3:D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workbookViewId="0">
      <selection activeCell="A1" sqref="A1"/>
    </sheetView>
  </sheetViews>
  <sheetFormatPr defaultColWidth="8.875" defaultRowHeight="14.25" outlineLevelCol="3"/>
  <cols>
    <col min="1" max="1" width="28.625" style="186" customWidth="1"/>
    <col min="2" max="2" width="12.625" style="186" customWidth="1"/>
    <col min="3" max="3" width="28.625" style="186" customWidth="1"/>
    <col min="4" max="4" width="12.625" style="186" customWidth="1"/>
    <col min="5" max="24" width="9" style="186"/>
    <col min="25" max="16384" width="8.875" style="186"/>
  </cols>
  <sheetData>
    <row r="1" s="133" customFormat="1" ht="24" customHeight="1" spans="1:2">
      <c r="A1" s="135" t="s">
        <v>1732</v>
      </c>
      <c r="B1" s="136"/>
    </row>
    <row r="2" s="183" customFormat="1" ht="42" customHeight="1" spans="1:4">
      <c r="A2" s="187" t="s">
        <v>1733</v>
      </c>
      <c r="B2" s="188"/>
      <c r="C2" s="188"/>
      <c r="D2" s="188"/>
    </row>
    <row r="3" s="184" customFormat="1" ht="27" customHeight="1" spans="2:4">
      <c r="B3" s="189"/>
      <c r="C3" s="189"/>
      <c r="D3" s="189" t="s">
        <v>5</v>
      </c>
    </row>
    <row r="4" s="185" customFormat="1" ht="30" customHeight="1" spans="1:4">
      <c r="A4" s="190" t="s">
        <v>1044</v>
      </c>
      <c r="B4" s="191" t="s">
        <v>7</v>
      </c>
      <c r="C4" s="190" t="s">
        <v>1045</v>
      </c>
      <c r="D4" s="191" t="s">
        <v>7</v>
      </c>
    </row>
    <row r="5" s="185" customFormat="1" ht="24" customHeight="1" spans="1:4">
      <c r="A5" s="192" t="s">
        <v>1721</v>
      </c>
      <c r="B5" s="193">
        <v>1006</v>
      </c>
      <c r="C5" s="194" t="s">
        <v>1722</v>
      </c>
      <c r="D5" s="195">
        <v>606</v>
      </c>
    </row>
    <row r="6" s="185" customFormat="1" ht="24" customHeight="1" spans="1:4">
      <c r="A6" s="192" t="s">
        <v>1048</v>
      </c>
      <c r="B6" s="193">
        <v>77</v>
      </c>
      <c r="C6" s="192" t="s">
        <v>1049</v>
      </c>
      <c r="D6" s="195">
        <v>477</v>
      </c>
    </row>
    <row r="7" s="186" customFormat="1" ht="24" customHeight="1" spans="1:4">
      <c r="A7" s="196" t="s">
        <v>1723</v>
      </c>
      <c r="B7" s="178"/>
      <c r="C7" s="196" t="s">
        <v>1724</v>
      </c>
      <c r="D7" s="197"/>
    </row>
    <row r="8" s="186" customFormat="1" ht="24" customHeight="1" spans="1:4">
      <c r="A8" s="196" t="s">
        <v>1725</v>
      </c>
      <c r="B8" s="178">
        <v>77</v>
      </c>
      <c r="C8" s="198" t="s">
        <v>1726</v>
      </c>
      <c r="D8" s="197">
        <v>400</v>
      </c>
    </row>
    <row r="9" s="186" customFormat="1" ht="24" customHeight="1" spans="1:4">
      <c r="A9" s="199"/>
      <c r="B9" s="200"/>
      <c r="C9" s="198" t="s">
        <v>1727</v>
      </c>
      <c r="D9" s="201">
        <v>77</v>
      </c>
    </row>
    <row r="10" s="186" customFormat="1" ht="24" customHeight="1" spans="1:4">
      <c r="A10" s="202" t="s">
        <v>1086</v>
      </c>
      <c r="B10" s="203">
        <v>1083</v>
      </c>
      <c r="C10" s="202" t="s">
        <v>1087</v>
      </c>
      <c r="D10" s="203">
        <v>1083</v>
      </c>
    </row>
    <row r="11" s="186" customFormat="1" ht="24" customHeight="1"/>
    <row r="12" s="186" customFormat="1" ht="24" customHeight="1"/>
    <row r="13" s="186" customFormat="1" ht="24" customHeight="1"/>
    <row r="14" s="186" customFormat="1" ht="24" customHeight="1"/>
    <row r="15" s="186" customFormat="1" ht="24" customHeight="1"/>
    <row r="16" s="186" customFormat="1" ht="24" customHeight="1"/>
    <row r="17" s="186" customFormat="1" ht="24" customHeight="1"/>
    <row r="18" s="186" customFormat="1" ht="24" customHeight="1"/>
    <row r="19" s="186" customFormat="1" ht="24" customHeight="1"/>
    <row r="20" s="186" customFormat="1" ht="24" customHeight="1"/>
    <row r="21" s="186" customFormat="1" ht="24" customHeight="1"/>
    <row r="22" s="186" customFormat="1" ht="24" customHeight="1"/>
    <row r="23" s="186" customFormat="1" ht="24" customHeight="1"/>
    <row r="24" s="186" customFormat="1" ht="24" customHeight="1"/>
    <row r="25" s="186" customFormat="1" ht="24" customHeight="1"/>
    <row r="26" s="186" customFormat="1" ht="24" customHeight="1"/>
    <row r="27" s="186" customFormat="1" ht="24" customHeight="1"/>
    <row r="28" s="186" customFormat="1" ht="24" customHeight="1"/>
    <row r="29" s="186" customFormat="1" ht="24" customHeight="1"/>
    <row r="30" s="186" customFormat="1" ht="24" customHeight="1"/>
    <row r="31" s="186" customFormat="1" ht="24" customHeight="1"/>
    <row r="32" s="186" customFormat="1" ht="24" customHeight="1"/>
    <row r="33" s="186" customFormat="1" ht="24" customHeight="1"/>
    <row r="34" s="186" customFormat="1" ht="24" customHeight="1"/>
    <row r="35" s="186" customFormat="1" ht="24" customHeight="1"/>
    <row r="36" s="186" customFormat="1" ht="24" customHeight="1"/>
    <row r="37" s="186" customFormat="1" ht="24" customHeight="1"/>
    <row r="38" s="186" customFormat="1" ht="24" customHeight="1"/>
    <row r="39" s="186" customFormat="1" ht="24" customHeight="1"/>
    <row r="40" s="186" customFormat="1" ht="24" customHeight="1"/>
    <row r="41" s="186" customFormat="1" ht="24" customHeight="1"/>
    <row r="42" s="186" customFormat="1" ht="24" customHeight="1"/>
    <row r="43" s="186" customFormat="1" ht="24" customHeight="1"/>
    <row r="44" s="186" customFormat="1" ht="24" customHeight="1"/>
    <row r="45" s="186" customFormat="1" ht="24" customHeight="1"/>
    <row r="46" s="186" customFormat="1" ht="24" customHeight="1"/>
    <row r="47" s="186" customFormat="1" ht="24" customHeight="1"/>
    <row r="48" s="186" customFormat="1" ht="24" customHeight="1"/>
    <row r="49" s="186" customFormat="1" ht="24" customHeight="1"/>
    <row r="50" s="186" customFormat="1" ht="24" customHeight="1"/>
    <row r="51" s="186" customFormat="1" ht="24" customHeight="1"/>
    <row r="52" s="186" customFormat="1" ht="24" customHeight="1"/>
    <row r="53" s="186" customFormat="1" ht="24" customHeight="1"/>
    <row r="54" s="186" customFormat="1" ht="24" customHeight="1"/>
    <row r="55" s="186" customFormat="1" ht="24" customHeight="1"/>
    <row r="56" s="186" customFormat="1" ht="24" customHeight="1"/>
    <row r="57" s="186" customFormat="1" ht="24" customHeight="1"/>
    <row r="58" s="186" customFormat="1" ht="24" customHeight="1"/>
    <row r="59" s="186" customFormat="1" ht="24" customHeight="1"/>
    <row r="60" s="186" customFormat="1" ht="24" customHeight="1"/>
    <row r="61" s="186" customFormat="1" ht="24" customHeight="1"/>
    <row r="62" s="186" customFormat="1" ht="24" customHeight="1"/>
    <row r="63" s="186" customFormat="1" ht="24" customHeight="1"/>
    <row r="64" s="186" customFormat="1" ht="24" customHeight="1"/>
    <row r="65" s="186" customFormat="1" ht="24" customHeight="1"/>
    <row r="66" s="186" customFormat="1" ht="24" customHeight="1"/>
    <row r="67" s="186" customFormat="1" ht="24" customHeight="1"/>
    <row r="68" s="186" customFormat="1" ht="24" customHeight="1"/>
    <row r="69" s="186" customFormat="1" ht="24" customHeight="1"/>
    <row r="70" s="186" customFormat="1" ht="24" customHeight="1"/>
    <row r="71" s="186" customFormat="1" ht="24" customHeight="1"/>
    <row r="72" s="186" customFormat="1" ht="24" customHeight="1"/>
    <row r="73" s="186" customFormat="1" ht="24" customHeight="1"/>
    <row r="74" s="186" customFormat="1" ht="24" customHeight="1"/>
    <row r="75" s="186" customFormat="1" ht="24" customHeight="1"/>
    <row r="76" s="186" customFormat="1" ht="24" customHeight="1"/>
    <row r="77" s="186" customFormat="1" ht="24" customHeight="1"/>
    <row r="78" s="186" customFormat="1" ht="24" customHeight="1"/>
    <row r="79" s="186" customFormat="1" ht="24" customHeight="1"/>
    <row r="80" s="186" customFormat="1" ht="24" customHeight="1"/>
    <row r="81" s="186" customFormat="1" ht="24" customHeight="1"/>
    <row r="82" s="186" customFormat="1" ht="24" customHeight="1"/>
    <row r="83" s="186" customFormat="1" ht="24" customHeight="1"/>
    <row r="84" s="186" customFormat="1" ht="24" customHeight="1"/>
    <row r="85" s="186" customFormat="1" ht="24" customHeight="1"/>
    <row r="86" s="186" customFormat="1" ht="24" customHeight="1"/>
    <row r="87" s="186" customFormat="1" ht="24" customHeight="1"/>
    <row r="88" s="186" customFormat="1" ht="24" customHeight="1"/>
    <row r="89" s="186" customFormat="1" ht="24" customHeight="1"/>
    <row r="90" s="186" customFormat="1" ht="24" customHeight="1"/>
    <row r="91" s="186" customFormat="1" ht="24" customHeight="1"/>
    <row r="92" s="186" customFormat="1" ht="24" customHeight="1"/>
    <row r="93" s="186" customFormat="1" ht="24" customHeight="1"/>
    <row r="94" s="186" customFormat="1" ht="24" customHeight="1"/>
    <row r="95" s="186" customFormat="1" ht="24" customHeight="1"/>
  </sheetData>
  <mergeCells count="1">
    <mergeCell ref="A2:D2"/>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zoomScaleSheetLayoutView="100" workbookViewId="0">
      <selection activeCell="A1" sqref="A1"/>
    </sheetView>
  </sheetViews>
  <sheetFormatPr defaultColWidth="9" defaultRowHeight="13.5" outlineLevelCol="3"/>
  <cols>
    <col min="1" max="1" width="45" style="54" customWidth="1"/>
    <col min="2" max="4" width="11.25" style="54" customWidth="1"/>
    <col min="5" max="32" width="9" style="54"/>
    <col min="33" max="16384" width="60.625" style="54"/>
  </cols>
  <sheetData>
    <row r="1" s="133" customFormat="1" ht="24" customHeight="1" spans="1:2">
      <c r="A1" s="135" t="s">
        <v>1734</v>
      </c>
      <c r="B1" s="136"/>
    </row>
    <row r="2" s="165" customFormat="1" ht="60" customHeight="1" spans="1:4">
      <c r="A2" s="167" t="s">
        <v>1735</v>
      </c>
      <c r="B2" s="168"/>
      <c r="C2" s="168"/>
      <c r="D2" s="168"/>
    </row>
    <row r="3" s="166" customFormat="1" ht="27" customHeight="1" spans="4:4">
      <c r="D3" s="169" t="s">
        <v>1668</v>
      </c>
    </row>
    <row r="4" ht="36.75" customHeight="1" spans="1:4">
      <c r="A4" s="170" t="s">
        <v>1736</v>
      </c>
      <c r="B4" s="171" t="s">
        <v>1737</v>
      </c>
      <c r="C4" s="171" t="s">
        <v>7</v>
      </c>
      <c r="D4" s="171" t="s">
        <v>1738</v>
      </c>
    </row>
    <row r="5" ht="24" customHeight="1" spans="1:4">
      <c r="A5" s="172" t="s">
        <v>1702</v>
      </c>
      <c r="B5" s="173"/>
      <c r="C5" s="173"/>
      <c r="D5" s="173"/>
    </row>
    <row r="6" ht="24" customHeight="1" spans="1:4">
      <c r="A6" s="174" t="s">
        <v>1739</v>
      </c>
      <c r="B6" s="173"/>
      <c r="C6" s="173"/>
      <c r="D6" s="173"/>
    </row>
    <row r="7" ht="24" customHeight="1" spans="1:4">
      <c r="A7" s="175" t="s">
        <v>1704</v>
      </c>
      <c r="B7" s="173"/>
      <c r="C7" s="173"/>
      <c r="D7" s="173"/>
    </row>
    <row r="8" ht="24" customHeight="1" spans="1:4">
      <c r="A8" s="175" t="s">
        <v>1705</v>
      </c>
      <c r="B8" s="173"/>
      <c r="C8" s="173"/>
      <c r="D8" s="173"/>
    </row>
    <row r="9" ht="24" customHeight="1" spans="1:4">
      <c r="A9" s="175" t="s">
        <v>1706</v>
      </c>
      <c r="B9" s="173"/>
      <c r="C9" s="173"/>
      <c r="D9" s="173"/>
    </row>
    <row r="10" ht="24" customHeight="1" spans="1:4">
      <c r="A10" s="175" t="s">
        <v>1707</v>
      </c>
      <c r="B10" s="173"/>
      <c r="C10" s="173"/>
      <c r="D10" s="173"/>
    </row>
    <row r="11" ht="24" customHeight="1" spans="1:4">
      <c r="A11" s="176" t="s">
        <v>1706</v>
      </c>
      <c r="B11" s="173"/>
      <c r="C11" s="173"/>
      <c r="D11" s="173"/>
    </row>
    <row r="12" ht="24" customHeight="1" spans="1:4">
      <c r="A12" s="176" t="s">
        <v>1706</v>
      </c>
      <c r="B12" s="173"/>
      <c r="C12" s="173"/>
      <c r="D12" s="173"/>
    </row>
    <row r="13" ht="24" customHeight="1" spans="1:4">
      <c r="A13" s="174"/>
      <c r="B13" s="177"/>
      <c r="C13" s="178"/>
      <c r="D13" s="179"/>
    </row>
    <row r="14" ht="24" customHeight="1" spans="1:4">
      <c r="A14" s="180" t="s">
        <v>37</v>
      </c>
      <c r="B14" s="181"/>
      <c r="C14" s="181"/>
      <c r="D14" s="179"/>
    </row>
    <row r="15" ht="24" customHeight="1" spans="1:1">
      <c r="A15" s="182" t="s">
        <v>1245</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zoomScaleSheetLayoutView="100" topLeftCell="A30" workbookViewId="0">
      <selection activeCell="A1" sqref="A1"/>
    </sheetView>
  </sheetViews>
  <sheetFormatPr defaultColWidth="8.875" defaultRowHeight="14.25"/>
  <cols>
    <col min="1" max="1" width="48.125" style="134" customWidth="1"/>
    <col min="2" max="2" width="32.75" style="134" customWidth="1"/>
    <col min="3" max="3" width="9" style="134"/>
    <col min="4" max="226" width="8.875" style="134"/>
    <col min="227" max="16384" width="8.875" style="149"/>
  </cols>
  <sheetData>
    <row r="1" s="133" customFormat="1" ht="24" customHeight="1" spans="1:2">
      <c r="A1" s="135" t="s">
        <v>1740</v>
      </c>
      <c r="B1" s="136"/>
    </row>
    <row r="2" s="150" customFormat="1" ht="42" customHeight="1" spans="1:228">
      <c r="A2" s="153" t="s">
        <v>1741</v>
      </c>
      <c r="B2" s="153"/>
      <c r="HS2" s="162"/>
      <c r="HT2" s="162"/>
    </row>
    <row r="3" s="151" customFormat="1" ht="27" customHeight="1" spans="2:228">
      <c r="B3" s="154" t="s">
        <v>5</v>
      </c>
      <c r="HS3" s="154"/>
      <c r="HT3" s="154"/>
    </row>
    <row r="4" s="152" customFormat="1" ht="30" customHeight="1" spans="1:228">
      <c r="A4" s="155" t="s">
        <v>1656</v>
      </c>
      <c r="B4" s="156" t="s">
        <v>7</v>
      </c>
      <c r="HS4" s="163"/>
      <c r="HT4" s="163"/>
    </row>
    <row r="5" s="152" customFormat="1" ht="24" customHeight="1" spans="1:226">
      <c r="A5" s="157" t="s">
        <v>1742</v>
      </c>
      <c r="B5" s="158">
        <f>SUM(B6:B10)</f>
        <v>0</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row>
    <row r="6" s="134" customFormat="1" ht="24" customHeight="1" spans="1:228">
      <c r="A6" s="42" t="s">
        <v>1743</v>
      </c>
      <c r="B6" s="159"/>
      <c r="HS6" s="149"/>
      <c r="HT6" s="149"/>
    </row>
    <row r="7" s="134" customFormat="1" ht="24" customHeight="1" spans="1:228">
      <c r="A7" s="43" t="s">
        <v>1744</v>
      </c>
      <c r="B7" s="159"/>
      <c r="HS7" s="149"/>
      <c r="HT7" s="149"/>
    </row>
    <row r="8" s="134" customFormat="1" ht="24" customHeight="1" spans="1:228">
      <c r="A8" s="43" t="s">
        <v>1745</v>
      </c>
      <c r="B8" s="159"/>
      <c r="HS8" s="149"/>
      <c r="HT8" s="149"/>
    </row>
    <row r="9" s="134" customFormat="1" ht="24" customHeight="1" spans="1:228">
      <c r="A9" s="43" t="s">
        <v>1746</v>
      </c>
      <c r="B9" s="159"/>
      <c r="HS9" s="149"/>
      <c r="HT9" s="149"/>
    </row>
    <row r="10" s="134" customFormat="1" ht="24" customHeight="1" spans="1:228">
      <c r="A10" s="164" t="s">
        <v>1747</v>
      </c>
      <c r="B10" s="159"/>
      <c r="HS10" s="149"/>
      <c r="HT10" s="149"/>
    </row>
    <row r="11" s="152" customFormat="1" ht="24" customHeight="1" spans="1:226">
      <c r="A11" s="157" t="s">
        <v>1748</v>
      </c>
      <c r="B11" s="158">
        <f>SUM(B12:B15)</f>
        <v>0</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row>
    <row r="12" s="134" customFormat="1" ht="24" customHeight="1" spans="1:228">
      <c r="A12" s="42" t="s">
        <v>1749</v>
      </c>
      <c r="B12" s="159"/>
      <c r="HS12" s="149"/>
      <c r="HT12" s="149"/>
    </row>
    <row r="13" s="134" customFormat="1" ht="24" customHeight="1" spans="1:228">
      <c r="A13" s="43" t="s">
        <v>1750</v>
      </c>
      <c r="B13" s="159"/>
      <c r="HS13" s="149"/>
      <c r="HT13" s="149"/>
    </row>
    <row r="14" s="134" customFormat="1" ht="24" customHeight="1" spans="1:228">
      <c r="A14" s="43" t="s">
        <v>1751</v>
      </c>
      <c r="B14" s="159"/>
      <c r="HS14" s="149"/>
      <c r="HT14" s="149"/>
    </row>
    <row r="15" s="134" customFormat="1" ht="24" customHeight="1" spans="1:228">
      <c r="A15" s="43" t="s">
        <v>1752</v>
      </c>
      <c r="B15" s="159"/>
      <c r="HS15" s="149"/>
      <c r="HT15" s="149"/>
    </row>
    <row r="16" s="152" customFormat="1" ht="24" customHeight="1" spans="1:226">
      <c r="A16" s="157" t="s">
        <v>1753</v>
      </c>
      <c r="B16" s="158">
        <f>SUM(B17:B20)</f>
        <v>0</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row>
    <row r="17" s="134" customFormat="1" ht="24" customHeight="1" spans="1:228">
      <c r="A17" s="42" t="s">
        <v>1754</v>
      </c>
      <c r="B17" s="159"/>
      <c r="HS17" s="149"/>
      <c r="HT17" s="149"/>
    </row>
    <row r="18" s="134" customFormat="1" ht="24" customHeight="1" spans="1:228">
      <c r="A18" s="42" t="s">
        <v>1755</v>
      </c>
      <c r="B18" s="159"/>
      <c r="HS18" s="149"/>
      <c r="HT18" s="149"/>
    </row>
    <row r="19" s="134" customFormat="1" ht="24" customHeight="1" spans="1:228">
      <c r="A19" s="42" t="s">
        <v>1756</v>
      </c>
      <c r="B19" s="159"/>
      <c r="HS19" s="149"/>
      <c r="HT19" s="149"/>
    </row>
    <row r="20" s="134" customFormat="1" ht="24" customHeight="1" spans="1:228">
      <c r="A20" s="42" t="s">
        <v>1757</v>
      </c>
      <c r="B20" s="159"/>
      <c r="HS20" s="149"/>
      <c r="HT20" s="149"/>
    </row>
    <row r="21" s="152" customFormat="1" ht="24" customHeight="1" spans="1:226">
      <c r="A21" s="157" t="s">
        <v>1758</v>
      </c>
      <c r="B21" s="158">
        <f>SUM(B22:B26)</f>
        <v>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row>
    <row r="22" s="134" customFormat="1" ht="24" customHeight="1" spans="1:2">
      <c r="A22" s="42" t="s">
        <v>1759</v>
      </c>
      <c r="B22" s="159"/>
    </row>
    <row r="23" s="134" customFormat="1" ht="24" customHeight="1" spans="1:2">
      <c r="A23" s="42" t="s">
        <v>1760</v>
      </c>
      <c r="B23" s="159"/>
    </row>
    <row r="24" s="134" customFormat="1" ht="24" customHeight="1" spans="1:2">
      <c r="A24" s="42" t="s">
        <v>1761</v>
      </c>
      <c r="B24" s="159"/>
    </row>
    <row r="25" s="134" customFormat="1" ht="24" customHeight="1" spans="1:2">
      <c r="A25" s="42" t="s">
        <v>1762</v>
      </c>
      <c r="B25" s="159"/>
    </row>
    <row r="26" s="134" customFormat="1" ht="24" customHeight="1" spans="1:2">
      <c r="A26" s="42" t="s">
        <v>1763</v>
      </c>
      <c r="B26" s="159"/>
    </row>
    <row r="27" s="152" customFormat="1" ht="24" customHeight="1" spans="1:226">
      <c r="A27" s="141" t="s">
        <v>1764</v>
      </c>
      <c r="B27" s="158">
        <v>41598</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row>
    <row r="28" s="134" customFormat="1" ht="24" customHeight="1" spans="1:2">
      <c r="A28" s="42" t="s">
        <v>1765</v>
      </c>
      <c r="B28" s="159">
        <v>11847</v>
      </c>
    </row>
    <row r="29" s="134" customFormat="1" ht="24" customHeight="1" spans="1:2">
      <c r="A29" s="42" t="s">
        <v>1766</v>
      </c>
      <c r="B29" s="159">
        <v>26552</v>
      </c>
    </row>
    <row r="30" s="134" customFormat="1" ht="24" customHeight="1" spans="1:2">
      <c r="A30" s="42" t="s">
        <v>1767</v>
      </c>
      <c r="B30" s="159">
        <v>300</v>
      </c>
    </row>
    <row r="31" s="134" customFormat="1" ht="24" customHeight="1" spans="1:2">
      <c r="A31" s="42" t="s">
        <v>1768</v>
      </c>
      <c r="B31" s="159">
        <v>2769</v>
      </c>
    </row>
    <row r="32" s="134" customFormat="1" ht="24" customHeight="1" spans="1:2">
      <c r="A32" s="42" t="s">
        <v>1769</v>
      </c>
      <c r="B32" s="159"/>
    </row>
    <row r="33" s="134" customFormat="1" ht="24" customHeight="1" spans="1:2">
      <c r="A33" s="42" t="s">
        <v>1770</v>
      </c>
      <c r="B33" s="159">
        <v>130</v>
      </c>
    </row>
    <row r="34" s="152" customFormat="1" ht="24" customHeight="1" spans="1:226">
      <c r="A34" s="141" t="s">
        <v>1771</v>
      </c>
      <c r="B34" s="158">
        <f>SUM(B35:B39)</f>
        <v>0</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row>
    <row r="35" s="134" customFormat="1" ht="24" customHeight="1" spans="1:2">
      <c r="A35" s="42" t="s">
        <v>1772</v>
      </c>
      <c r="B35" s="159"/>
    </row>
    <row r="36" s="134" customFormat="1" ht="24" customHeight="1" spans="1:2">
      <c r="A36" s="42" t="s">
        <v>1773</v>
      </c>
      <c r="B36" s="159"/>
    </row>
    <row r="37" s="134" customFormat="1" ht="24" customHeight="1" spans="1:2">
      <c r="A37" s="42" t="s">
        <v>1774</v>
      </c>
      <c r="B37" s="159"/>
    </row>
    <row r="38" s="134" customFormat="1" ht="24" customHeight="1" spans="1:2">
      <c r="A38" s="42" t="s">
        <v>1775</v>
      </c>
      <c r="B38" s="159"/>
    </row>
    <row r="39" s="134" customFormat="1" ht="24" customHeight="1" spans="1:2">
      <c r="A39" s="42" t="s">
        <v>1776</v>
      </c>
      <c r="B39" s="159"/>
    </row>
    <row r="40" s="134" customFormat="1" ht="24" customHeight="1" spans="1:2">
      <c r="A40" s="141" t="s">
        <v>1777</v>
      </c>
      <c r="B40" s="158">
        <f>SUM(B41:B44)</f>
        <v>0</v>
      </c>
    </row>
    <row r="41" s="134" customFormat="1" ht="24" customHeight="1" spans="1:2">
      <c r="A41" s="42" t="s">
        <v>1778</v>
      </c>
      <c r="B41" s="159"/>
    </row>
    <row r="42" s="134" customFormat="1" ht="24" customHeight="1" spans="1:2">
      <c r="A42" s="42" t="s">
        <v>1779</v>
      </c>
      <c r="B42" s="159"/>
    </row>
    <row r="43" s="134" customFormat="1" ht="24" customHeight="1" spans="1:2">
      <c r="A43" s="42" t="s">
        <v>1780</v>
      </c>
      <c r="B43" s="159"/>
    </row>
    <row r="44" s="134" customFormat="1" ht="24" customHeight="1" spans="1:2">
      <c r="A44" s="42" t="s">
        <v>1781</v>
      </c>
      <c r="B44" s="159"/>
    </row>
    <row r="45" s="134" customFormat="1" ht="24" customHeight="1" spans="1:2">
      <c r="A45" s="42"/>
      <c r="B45" s="159"/>
    </row>
    <row r="46" s="134" customFormat="1" ht="24" customHeight="1" spans="1:2">
      <c r="A46" s="160" t="s">
        <v>1782</v>
      </c>
      <c r="B46" s="158">
        <f>B40+B34+B27+B21+B16+B11+B5</f>
        <v>41598</v>
      </c>
    </row>
    <row r="47" s="134" customFormat="1" ht="54" customHeight="1" spans="1:256">
      <c r="A47" s="148" t="s">
        <v>1783</v>
      </c>
      <c r="B47" s="148"/>
      <c r="HS47" s="149"/>
      <c r="HT47" s="149"/>
      <c r="HU47" s="149"/>
      <c r="HV47" s="149"/>
      <c r="HW47" s="149"/>
      <c r="HX47" s="149"/>
      <c r="HY47" s="149"/>
      <c r="HZ47" s="149"/>
      <c r="IA47" s="149"/>
      <c r="IB47" s="149"/>
      <c r="IC47" s="149"/>
      <c r="ID47" s="149"/>
      <c r="IE47" s="149"/>
      <c r="IF47" s="149"/>
      <c r="IG47" s="149"/>
      <c r="IH47" s="149"/>
      <c r="II47" s="149"/>
      <c r="IJ47" s="149"/>
      <c r="IK47" s="149"/>
      <c r="IL47" s="149"/>
      <c r="IM47" s="149"/>
      <c r="IN47" s="149"/>
      <c r="IO47" s="149"/>
      <c r="IP47" s="149"/>
      <c r="IQ47" s="149"/>
      <c r="IR47" s="149"/>
      <c r="IS47" s="149"/>
      <c r="IT47" s="149"/>
      <c r="IU47" s="149"/>
      <c r="IV47" s="149"/>
    </row>
    <row r="48" ht="24" customHeight="1"/>
    <row r="49" ht="24" customHeight="1"/>
    <row r="50" ht="24" customHeight="1"/>
    <row r="51" ht="24" customHeight="1"/>
    <row r="52" ht="24" customHeight="1" spans="8:8">
      <c r="H52" s="161"/>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15" zoomScaleSheetLayoutView="100" topLeftCell="A29" workbookViewId="0">
      <selection activeCell="F17" sqref="F17"/>
    </sheetView>
  </sheetViews>
  <sheetFormatPr defaultColWidth="8.875" defaultRowHeight="14.25"/>
  <cols>
    <col min="1" max="1" width="56" style="134" customWidth="1"/>
    <col min="2" max="2" width="23.375" style="134" customWidth="1"/>
    <col min="3" max="9" width="9" style="134"/>
    <col min="10" max="232" width="8.875" style="134"/>
    <col min="233" max="16384" width="8.875" style="149"/>
  </cols>
  <sheetData>
    <row r="1" s="133" customFormat="1" ht="24" customHeight="1" spans="1:2">
      <c r="A1" s="135" t="s">
        <v>1784</v>
      </c>
      <c r="B1" s="136"/>
    </row>
    <row r="2" s="150" customFormat="1" ht="42" customHeight="1" spans="1:228">
      <c r="A2" s="153" t="s">
        <v>1785</v>
      </c>
      <c r="B2" s="153"/>
      <c r="HS2" s="162"/>
      <c r="HT2" s="162"/>
    </row>
    <row r="3" s="151" customFormat="1" ht="27" customHeight="1" spans="2:234">
      <c r="B3" s="154" t="s">
        <v>5</v>
      </c>
      <c r="HY3" s="154"/>
      <c r="HZ3" s="154"/>
    </row>
    <row r="4" s="152" customFormat="1" ht="30" customHeight="1" spans="1:234">
      <c r="A4" s="155" t="s">
        <v>1656</v>
      </c>
      <c r="B4" s="156" t="s">
        <v>7</v>
      </c>
      <c r="HY4" s="163"/>
      <c r="HZ4" s="163"/>
    </row>
    <row r="5" s="134" customFormat="1" ht="24" customHeight="1" spans="1:2">
      <c r="A5" s="157" t="s">
        <v>1786</v>
      </c>
      <c r="B5" s="158">
        <f>SUM(B6:B9)</f>
        <v>0</v>
      </c>
    </row>
    <row r="6" s="134" customFormat="1" ht="24" customHeight="1" spans="1:2">
      <c r="A6" s="42" t="s">
        <v>1787</v>
      </c>
      <c r="B6" s="159"/>
    </row>
    <row r="7" s="134" customFormat="1" ht="24" customHeight="1" spans="1:2">
      <c r="A7" s="42" t="s">
        <v>1788</v>
      </c>
      <c r="B7" s="159"/>
    </row>
    <row r="8" s="134" customFormat="1" ht="24" customHeight="1" spans="1:2">
      <c r="A8" s="42" t="s">
        <v>1789</v>
      </c>
      <c r="B8" s="159"/>
    </row>
    <row r="9" s="134" customFormat="1" ht="24" customHeight="1" spans="1:2">
      <c r="A9" s="42" t="s">
        <v>1790</v>
      </c>
      <c r="B9" s="159"/>
    </row>
    <row r="10" s="134" customFormat="1" ht="24" customHeight="1" spans="1:2">
      <c r="A10" s="157" t="s">
        <v>1791</v>
      </c>
      <c r="B10" s="158">
        <f>SUM(B11:B18)</f>
        <v>0</v>
      </c>
    </row>
    <row r="11" s="134" customFormat="1" ht="24" customHeight="1" spans="1:2">
      <c r="A11" s="42" t="s">
        <v>1792</v>
      </c>
      <c r="B11" s="159"/>
    </row>
    <row r="12" s="134" customFormat="1" ht="24" customHeight="1" spans="1:2">
      <c r="A12" s="42" t="s">
        <v>1793</v>
      </c>
      <c r="B12" s="159"/>
    </row>
    <row r="13" s="134" customFormat="1" ht="24" customHeight="1" spans="1:2">
      <c r="A13" s="42" t="s">
        <v>1789</v>
      </c>
      <c r="B13" s="159"/>
    </row>
    <row r="14" s="134" customFormat="1" ht="24" customHeight="1" spans="1:2">
      <c r="A14" s="42" t="s">
        <v>1794</v>
      </c>
      <c r="B14" s="159"/>
    </row>
    <row r="15" s="134" customFormat="1" ht="24" customHeight="1" spans="1:2">
      <c r="A15" s="42" t="s">
        <v>1795</v>
      </c>
      <c r="B15" s="159"/>
    </row>
    <row r="16" s="134" customFormat="1" ht="24" customHeight="1" spans="1:2">
      <c r="A16" s="42" t="s">
        <v>1796</v>
      </c>
      <c r="B16" s="159"/>
    </row>
    <row r="17" s="134" customFormat="1" ht="24" customHeight="1" spans="1:2">
      <c r="A17" s="42" t="s">
        <v>1797</v>
      </c>
      <c r="B17" s="159"/>
    </row>
    <row r="18" s="134" customFormat="1" ht="24" customHeight="1" spans="1:2">
      <c r="A18" s="42" t="s">
        <v>1798</v>
      </c>
      <c r="B18" s="159"/>
    </row>
    <row r="19" s="134" customFormat="1" ht="24" customHeight="1" spans="1:2">
      <c r="A19" s="157" t="s">
        <v>1799</v>
      </c>
      <c r="B19" s="158">
        <f>SUM(B20:B22)</f>
        <v>0</v>
      </c>
    </row>
    <row r="20" s="134" customFormat="1" ht="24" customHeight="1" spans="1:2">
      <c r="A20" s="42" t="s">
        <v>1800</v>
      </c>
      <c r="B20" s="159"/>
    </row>
    <row r="21" s="134" customFormat="1" ht="24" customHeight="1" spans="1:2">
      <c r="A21" s="42" t="s">
        <v>1801</v>
      </c>
      <c r="B21" s="159"/>
    </row>
    <row r="22" s="134" customFormat="1" ht="24" customHeight="1" spans="1:2">
      <c r="A22" s="42" t="s">
        <v>1802</v>
      </c>
      <c r="B22" s="159"/>
    </row>
    <row r="23" s="134" customFormat="1" ht="24" customHeight="1" spans="1:2">
      <c r="A23" s="157" t="s">
        <v>1803</v>
      </c>
      <c r="B23" s="158">
        <f>SUM(B24:B28)</f>
        <v>0</v>
      </c>
    </row>
    <row r="24" s="134" customFormat="1" ht="24" customHeight="1" spans="1:2">
      <c r="A24" s="42" t="s">
        <v>1804</v>
      </c>
      <c r="B24" s="159"/>
    </row>
    <row r="25" s="134" customFormat="1" ht="24" customHeight="1" spans="1:2">
      <c r="A25" s="42" t="s">
        <v>1805</v>
      </c>
      <c r="B25" s="159"/>
    </row>
    <row r="26" s="134" customFormat="1" ht="24" customHeight="1" spans="1:2">
      <c r="A26" s="42" t="s">
        <v>1806</v>
      </c>
      <c r="B26" s="159"/>
    </row>
    <row r="27" s="134" customFormat="1" ht="24" customHeight="1" spans="1:2">
      <c r="A27" s="42" t="s">
        <v>1807</v>
      </c>
      <c r="B27" s="159"/>
    </row>
    <row r="28" s="134" customFormat="1" ht="24" customHeight="1" spans="1:2">
      <c r="A28" s="42" t="s">
        <v>1808</v>
      </c>
      <c r="B28" s="159"/>
    </row>
    <row r="29" s="134" customFormat="1" ht="24" customHeight="1" spans="1:2">
      <c r="A29" s="141" t="s">
        <v>1809</v>
      </c>
      <c r="B29" s="158">
        <v>26782</v>
      </c>
    </row>
    <row r="30" s="134" customFormat="1" ht="24" customHeight="1" spans="1:2">
      <c r="A30" s="42" t="s">
        <v>1810</v>
      </c>
      <c r="B30" s="159">
        <v>24428</v>
      </c>
    </row>
    <row r="31" s="134" customFormat="1" ht="24" customHeight="1" spans="1:2">
      <c r="A31" s="42" t="s">
        <v>1811</v>
      </c>
      <c r="B31" s="159">
        <v>2297</v>
      </c>
    </row>
    <row r="32" s="134" customFormat="1" ht="24" customHeight="1" spans="1:2">
      <c r="A32" s="42" t="s">
        <v>1812</v>
      </c>
      <c r="B32" s="159"/>
    </row>
    <row r="33" s="134" customFormat="1" ht="24" customHeight="1" spans="1:2">
      <c r="A33" s="42" t="s">
        <v>1813</v>
      </c>
      <c r="B33" s="159">
        <v>57</v>
      </c>
    </row>
    <row r="34" s="134" customFormat="1" ht="24" customHeight="1" spans="1:2">
      <c r="A34" s="141" t="s">
        <v>1814</v>
      </c>
      <c r="B34" s="158">
        <f>SUM(B35:B37)</f>
        <v>0</v>
      </c>
    </row>
    <row r="35" s="134" customFormat="1" ht="24" customHeight="1" spans="1:2">
      <c r="A35" s="42" t="s">
        <v>1815</v>
      </c>
      <c r="B35" s="159"/>
    </row>
    <row r="36" s="134" customFormat="1" ht="24" customHeight="1" spans="1:2">
      <c r="A36" s="42" t="s">
        <v>1812</v>
      </c>
      <c r="B36" s="159"/>
    </row>
    <row r="37" s="134" customFormat="1" ht="24" customHeight="1" spans="1:2">
      <c r="A37" s="42" t="s">
        <v>1816</v>
      </c>
      <c r="B37" s="159"/>
    </row>
    <row r="38" s="134" customFormat="1" ht="24" customHeight="1" spans="1:2">
      <c r="A38" s="141" t="s">
        <v>1817</v>
      </c>
      <c r="B38" s="158">
        <f>SUM(B39:B41)</f>
        <v>0</v>
      </c>
    </row>
    <row r="39" s="134" customFormat="1" ht="24" customHeight="1" spans="1:2">
      <c r="A39" s="42" t="s">
        <v>1818</v>
      </c>
      <c r="B39" s="159"/>
    </row>
    <row r="40" s="134" customFormat="1" ht="24" customHeight="1" spans="1:2">
      <c r="A40" s="42" t="s">
        <v>1819</v>
      </c>
      <c r="B40" s="159"/>
    </row>
    <row r="41" s="134" customFormat="1" ht="24" customHeight="1" spans="1:2">
      <c r="A41" s="42" t="s">
        <v>1820</v>
      </c>
      <c r="B41" s="159"/>
    </row>
    <row r="42" s="134" customFormat="1" ht="24" customHeight="1" spans="1:2">
      <c r="A42" s="42"/>
      <c r="B42" s="159"/>
    </row>
    <row r="43" s="134" customFormat="1" ht="24" customHeight="1" spans="1:2">
      <c r="A43" s="160" t="s">
        <v>1821</v>
      </c>
      <c r="B43" s="158">
        <f>B38+B34+B29+B23+B19+B10+B5</f>
        <v>26782</v>
      </c>
    </row>
    <row r="44" s="134" customFormat="1" ht="71" customHeight="1" spans="1:256">
      <c r="A44" s="148" t="s">
        <v>1822</v>
      </c>
      <c r="B44" s="148"/>
      <c r="HS44" s="149"/>
      <c r="HT44" s="149"/>
      <c r="HU44" s="149"/>
      <c r="HV44" s="149"/>
      <c r="HW44" s="149"/>
      <c r="HX44" s="149"/>
      <c r="HY44" s="149"/>
      <c r="HZ44" s="149"/>
      <c r="IA44" s="149"/>
      <c r="IB44" s="149"/>
      <c r="IC44" s="149"/>
      <c r="ID44" s="149"/>
      <c r="IE44" s="149"/>
      <c r="IF44" s="149"/>
      <c r="IG44" s="149"/>
      <c r="IH44" s="149"/>
      <c r="II44" s="149"/>
      <c r="IJ44" s="149"/>
      <c r="IK44" s="149"/>
      <c r="IL44" s="149"/>
      <c r="IM44" s="149"/>
      <c r="IN44" s="149"/>
      <c r="IO44" s="149"/>
      <c r="IP44" s="149"/>
      <c r="IQ44" s="149"/>
      <c r="IR44" s="149"/>
      <c r="IS44" s="149"/>
      <c r="IT44" s="149"/>
      <c r="IU44" s="149"/>
      <c r="IV44" s="149"/>
    </row>
    <row r="45" ht="24" customHeight="1" spans="8:8">
      <c r="H45" s="161"/>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zoomScaleSheetLayoutView="115" topLeftCell="A8" workbookViewId="0">
      <selection activeCell="A1" sqref="A1"/>
    </sheetView>
  </sheetViews>
  <sheetFormatPr defaultColWidth="9" defaultRowHeight="13.5"/>
  <cols>
    <col min="1" max="1" width="32.625" style="32" customWidth="1"/>
    <col min="2" max="2" width="11.625" style="32" customWidth="1"/>
    <col min="3" max="3" width="32.625" style="32" customWidth="1"/>
    <col min="4" max="4" width="11.625" style="32" customWidth="1"/>
    <col min="5" max="16384" width="9" style="32"/>
  </cols>
  <sheetData>
    <row r="1" s="133" customFormat="1" ht="24" customHeight="1" spans="1:2">
      <c r="A1" s="135" t="s">
        <v>1823</v>
      </c>
      <c r="B1" s="136"/>
    </row>
    <row r="2" s="110" customFormat="1" ht="42" customHeight="1" spans="1:4">
      <c r="A2" s="137" t="s">
        <v>1824</v>
      </c>
      <c r="B2" s="137"/>
      <c r="C2" s="137"/>
      <c r="D2" s="137"/>
    </row>
    <row r="3" s="111" customFormat="1" ht="27" customHeight="1" spans="4:4">
      <c r="D3" s="111" t="s">
        <v>5</v>
      </c>
    </row>
    <row r="4" ht="30" customHeight="1" spans="1:4">
      <c r="A4" s="138" t="s">
        <v>1044</v>
      </c>
      <c r="B4" s="139" t="s">
        <v>7</v>
      </c>
      <c r="C4" s="140" t="s">
        <v>1045</v>
      </c>
      <c r="D4" s="140" t="s">
        <v>7</v>
      </c>
    </row>
    <row r="5" ht="24" customHeight="1" spans="1:4">
      <c r="A5" s="141" t="s">
        <v>1825</v>
      </c>
      <c r="B5" s="141">
        <v>41598</v>
      </c>
      <c r="C5" s="141" t="s">
        <v>1826</v>
      </c>
      <c r="D5" s="141">
        <v>26782</v>
      </c>
    </row>
    <row r="6" s="112" customFormat="1" ht="24" customHeight="1" spans="1:4">
      <c r="A6" s="141" t="s">
        <v>1048</v>
      </c>
      <c r="B6" s="141">
        <v>75950</v>
      </c>
      <c r="C6" s="141" t="s">
        <v>1049</v>
      </c>
      <c r="D6" s="141"/>
    </row>
    <row r="7" ht="24" customHeight="1" spans="1:4">
      <c r="A7" s="142" t="s">
        <v>1058</v>
      </c>
      <c r="B7" s="43">
        <v>75950</v>
      </c>
      <c r="C7" s="142" t="s">
        <v>1827</v>
      </c>
      <c r="D7" s="43"/>
    </row>
    <row r="8" s="112" customFormat="1" ht="24" customHeight="1" spans="1:4">
      <c r="A8" s="143" t="s">
        <v>1828</v>
      </c>
      <c r="B8" s="43"/>
      <c r="C8" s="144" t="s">
        <v>1828</v>
      </c>
      <c r="D8" s="43"/>
    </row>
    <row r="9" ht="24" customHeight="1" spans="1:4">
      <c r="A9" s="143" t="s">
        <v>1829</v>
      </c>
      <c r="B9" s="43"/>
      <c r="C9" s="144" t="s">
        <v>1829</v>
      </c>
      <c r="D9" s="43"/>
    </row>
    <row r="10" s="112" customFormat="1" ht="24" customHeight="1" spans="1:4">
      <c r="A10" s="143" t="s">
        <v>1830</v>
      </c>
      <c r="B10" s="43"/>
      <c r="C10" s="144" t="s">
        <v>1830</v>
      </c>
      <c r="D10" s="43"/>
    </row>
    <row r="11" ht="24" customHeight="1" spans="1:4">
      <c r="A11" s="144" t="s">
        <v>1831</v>
      </c>
      <c r="B11" s="43"/>
      <c r="C11" s="144" t="s">
        <v>1832</v>
      </c>
      <c r="D11" s="43"/>
    </row>
    <row r="12" s="112" customFormat="1" ht="24" customHeight="1" spans="1:4">
      <c r="A12" s="144" t="s">
        <v>1832</v>
      </c>
      <c r="B12" s="43">
        <v>75950</v>
      </c>
      <c r="C12" s="144" t="s">
        <v>1833</v>
      </c>
      <c r="D12" s="43"/>
    </row>
    <row r="13" ht="24" customHeight="1" spans="1:4">
      <c r="A13" s="144" t="s">
        <v>1833</v>
      </c>
      <c r="B13" s="43"/>
      <c r="C13" s="142" t="s">
        <v>1834</v>
      </c>
      <c r="D13" s="43"/>
    </row>
    <row r="14" s="112" customFormat="1" ht="24" customHeight="1" spans="1:4">
      <c r="A14" s="144" t="s">
        <v>1835</v>
      </c>
      <c r="B14" s="43"/>
      <c r="C14" s="143" t="s">
        <v>1828</v>
      </c>
      <c r="D14" s="43"/>
    </row>
    <row r="15" ht="24" customHeight="1" spans="1:4">
      <c r="A15" s="142" t="s">
        <v>1836</v>
      </c>
      <c r="B15" s="43"/>
      <c r="C15" s="143" t="s">
        <v>1829</v>
      </c>
      <c r="D15" s="43"/>
    </row>
    <row r="16" s="112" customFormat="1" ht="24" customHeight="1" spans="1:4">
      <c r="A16" s="144" t="s">
        <v>1828</v>
      </c>
      <c r="B16" s="43"/>
      <c r="C16" s="143" t="s">
        <v>1830</v>
      </c>
      <c r="D16" s="43"/>
    </row>
    <row r="17" ht="24" customHeight="1" spans="1:4">
      <c r="A17" s="144" t="s">
        <v>1829</v>
      </c>
      <c r="B17" s="43"/>
      <c r="C17" s="144" t="s">
        <v>1831</v>
      </c>
      <c r="D17" s="43"/>
    </row>
    <row r="18" s="112" customFormat="1" ht="24" customHeight="1" spans="1:4">
      <c r="A18" s="144" t="s">
        <v>1830</v>
      </c>
      <c r="B18" s="43"/>
      <c r="C18" s="144" t="s">
        <v>1832</v>
      </c>
      <c r="D18" s="43"/>
    </row>
    <row r="19" ht="24" customHeight="1" spans="1:4">
      <c r="A19" s="144" t="s">
        <v>1832</v>
      </c>
      <c r="B19" s="43"/>
      <c r="C19" s="144" t="s">
        <v>1833</v>
      </c>
      <c r="D19" s="43"/>
    </row>
    <row r="20" ht="24" customHeight="1" spans="1:4">
      <c r="A20" s="144" t="s">
        <v>1833</v>
      </c>
      <c r="B20" s="43"/>
      <c r="C20" s="144" t="s">
        <v>1835</v>
      </c>
      <c r="D20" s="43"/>
    </row>
    <row r="21" s="112" customFormat="1" ht="24" customHeight="1" spans="1:4">
      <c r="A21" s="142" t="s">
        <v>1837</v>
      </c>
      <c r="B21" s="43"/>
      <c r="C21" s="142" t="s">
        <v>1838</v>
      </c>
      <c r="D21" s="43"/>
    </row>
    <row r="22" s="112" customFormat="1" ht="24" customHeight="1" spans="1:4">
      <c r="A22" s="143" t="s">
        <v>1828</v>
      </c>
      <c r="B22" s="43"/>
      <c r="C22" s="143" t="s">
        <v>1828</v>
      </c>
      <c r="D22" s="43"/>
    </row>
    <row r="23" s="112" customFormat="1" ht="24" customHeight="1" spans="1:4">
      <c r="A23" s="143" t="s">
        <v>1829</v>
      </c>
      <c r="B23" s="43"/>
      <c r="C23" s="143" t="s">
        <v>1829</v>
      </c>
      <c r="D23" s="43"/>
    </row>
    <row r="24" s="112" customFormat="1" ht="24" customHeight="1" spans="1:4">
      <c r="A24" s="143" t="s">
        <v>1830</v>
      </c>
      <c r="B24" s="43"/>
      <c r="C24" s="143" t="s">
        <v>1830</v>
      </c>
      <c r="D24" s="43"/>
    </row>
    <row r="25" s="112" customFormat="1" ht="24" customHeight="1" spans="1:4">
      <c r="A25" s="144" t="s">
        <v>1831</v>
      </c>
      <c r="B25" s="43"/>
      <c r="C25" s="144" t="s">
        <v>1831</v>
      </c>
      <c r="D25" s="43"/>
    </row>
    <row r="26" s="112" customFormat="1" ht="24" customHeight="1" spans="1:4">
      <c r="A26" s="144" t="s">
        <v>1832</v>
      </c>
      <c r="B26" s="43"/>
      <c r="C26" s="144" t="s">
        <v>1832</v>
      </c>
      <c r="D26" s="43"/>
    </row>
    <row r="27" s="112" customFormat="1" ht="24" customHeight="1" spans="1:4">
      <c r="A27" s="144" t="s">
        <v>1833</v>
      </c>
      <c r="B27" s="43"/>
      <c r="C27" s="144" t="s">
        <v>1833</v>
      </c>
      <c r="D27" s="43"/>
    </row>
    <row r="28" s="112" customFormat="1" ht="24" customHeight="1" spans="1:4">
      <c r="A28" s="144" t="s">
        <v>1835</v>
      </c>
      <c r="B28" s="43"/>
      <c r="C28" s="144" t="s">
        <v>1835</v>
      </c>
      <c r="D28" s="43"/>
    </row>
    <row r="29" s="112" customFormat="1" ht="24" customHeight="1" spans="1:4">
      <c r="A29" s="145" t="s">
        <v>1839</v>
      </c>
      <c r="B29" s="43"/>
      <c r="C29" s="142"/>
      <c r="D29" s="43"/>
    </row>
    <row r="30" s="112" customFormat="1" ht="24" customHeight="1" spans="1:4">
      <c r="A30" s="143" t="s">
        <v>1828</v>
      </c>
      <c r="B30" s="43"/>
      <c r="C30" s="143"/>
      <c r="D30" s="43"/>
    </row>
    <row r="31" s="112" customFormat="1" ht="24" customHeight="1" spans="1:4">
      <c r="A31" s="143" t="s">
        <v>1829</v>
      </c>
      <c r="B31" s="43"/>
      <c r="C31" s="143"/>
      <c r="D31" s="43"/>
    </row>
    <row r="32" s="112" customFormat="1" ht="24" customHeight="1" spans="1:4">
      <c r="A32" s="143" t="s">
        <v>1830</v>
      </c>
      <c r="B32" s="43"/>
      <c r="C32" s="143"/>
      <c r="D32" s="43"/>
    </row>
    <row r="33" s="112" customFormat="1" ht="24" customHeight="1" spans="1:4">
      <c r="A33" s="144" t="s">
        <v>1831</v>
      </c>
      <c r="B33" s="43"/>
      <c r="C33" s="143"/>
      <c r="D33" s="43"/>
    </row>
    <row r="34" s="112" customFormat="1" ht="24" customHeight="1" spans="1:4">
      <c r="A34" s="144" t="s">
        <v>1832</v>
      </c>
      <c r="B34" s="43"/>
      <c r="C34" s="143"/>
      <c r="D34" s="43"/>
    </row>
    <row r="35" s="112" customFormat="1" ht="24" customHeight="1" spans="1:4">
      <c r="A35" s="144" t="s">
        <v>1833</v>
      </c>
      <c r="B35" s="43"/>
      <c r="C35" s="143"/>
      <c r="D35" s="43"/>
    </row>
    <row r="36" s="112" customFormat="1" ht="24" customHeight="1" spans="1:4">
      <c r="A36" s="144" t="s">
        <v>1835</v>
      </c>
      <c r="B36" s="43"/>
      <c r="C36" s="143"/>
      <c r="D36" s="43"/>
    </row>
    <row r="37" s="112" customFormat="1" ht="24" customHeight="1" spans="1:4">
      <c r="A37" s="143"/>
      <c r="B37" s="43"/>
      <c r="C37" s="143"/>
      <c r="D37" s="43"/>
    </row>
    <row r="38" ht="24" customHeight="1" spans="1:4">
      <c r="A38" s="146" t="s">
        <v>1086</v>
      </c>
      <c r="B38" s="141">
        <v>117548</v>
      </c>
      <c r="C38" s="147" t="s">
        <v>1087</v>
      </c>
      <c r="D38" s="141">
        <v>26782</v>
      </c>
    </row>
    <row r="39" ht="24" customHeight="1" spans="1:4">
      <c r="A39" s="43"/>
      <c r="B39" s="43"/>
      <c r="C39" s="141" t="s">
        <v>1625</v>
      </c>
      <c r="D39" s="141">
        <v>90766</v>
      </c>
    </row>
    <row r="40" ht="24" customHeight="1" spans="1:4">
      <c r="A40" s="43"/>
      <c r="B40" s="43"/>
      <c r="C40" s="142" t="s">
        <v>1828</v>
      </c>
      <c r="D40" s="43"/>
    </row>
    <row r="41" ht="24" customHeight="1" spans="1:4">
      <c r="A41" s="43"/>
      <c r="B41" s="43"/>
      <c r="C41" s="142" t="s">
        <v>1829</v>
      </c>
      <c r="D41" s="43"/>
    </row>
    <row r="42" ht="24" customHeight="1" spans="1:4">
      <c r="A42" s="43"/>
      <c r="B42" s="43"/>
      <c r="C42" s="142" t="s">
        <v>1830</v>
      </c>
      <c r="D42" s="43"/>
    </row>
    <row r="43" ht="24" customHeight="1" spans="1:4">
      <c r="A43" s="43"/>
      <c r="B43" s="43"/>
      <c r="C43" s="142" t="s">
        <v>1831</v>
      </c>
      <c r="D43" s="43"/>
    </row>
    <row r="44" ht="24" customHeight="1" spans="1:4">
      <c r="A44" s="43"/>
      <c r="B44" s="43"/>
      <c r="C44" s="142" t="s">
        <v>1832</v>
      </c>
      <c r="D44" s="43">
        <v>90766</v>
      </c>
    </row>
    <row r="45" ht="24" customHeight="1" spans="1:4">
      <c r="A45" s="43"/>
      <c r="B45" s="43"/>
      <c r="C45" s="142" t="s">
        <v>1833</v>
      </c>
      <c r="D45" s="43"/>
    </row>
    <row r="46" ht="24" customHeight="1" spans="1:4">
      <c r="A46" s="43"/>
      <c r="B46" s="43"/>
      <c r="C46" s="142" t="s">
        <v>1835</v>
      </c>
      <c r="D46" s="43"/>
    </row>
    <row r="47" s="134" customFormat="1" ht="50" customHeight="1" spans="1:256">
      <c r="A47" s="148" t="s">
        <v>1840</v>
      </c>
      <c r="B47" s="148"/>
      <c r="C47" s="148"/>
      <c r="D47" s="148"/>
      <c r="HS47" s="149"/>
      <c r="HT47" s="149"/>
      <c r="HU47" s="149"/>
      <c r="HV47" s="149"/>
      <c r="HW47" s="149"/>
      <c r="HX47" s="149"/>
      <c r="HY47" s="149"/>
      <c r="HZ47" s="149"/>
      <c r="IA47" s="149"/>
      <c r="IB47" s="149"/>
      <c r="IC47" s="149"/>
      <c r="ID47" s="149"/>
      <c r="IE47" s="149"/>
      <c r="IF47" s="149"/>
      <c r="IG47" s="149"/>
      <c r="IH47" s="149"/>
      <c r="II47" s="149"/>
      <c r="IJ47" s="149"/>
      <c r="IK47" s="149"/>
      <c r="IL47" s="149"/>
      <c r="IM47" s="149"/>
      <c r="IN47" s="149"/>
      <c r="IO47" s="149"/>
      <c r="IP47" s="149"/>
      <c r="IQ47" s="149"/>
      <c r="IR47" s="149"/>
      <c r="IS47" s="149"/>
      <c r="IT47" s="149"/>
      <c r="IU47" s="149"/>
      <c r="IV47" s="149"/>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alignWithMargins="0">
    <oddFooter>&amp;C第 &amp;P 页，共 &amp;N 页</oddFooter>
  </headerFooter>
  <colBreaks count="1" manualBreakCount="1">
    <brk id="4" max="65536"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Normal="100" zoomScaleSheetLayoutView="100" workbookViewId="0">
      <selection activeCell="I15" sqref="I15"/>
    </sheetView>
  </sheetViews>
  <sheetFormatPr defaultColWidth="9" defaultRowHeight="15" customHeight="1" outlineLevelCol="5"/>
  <cols>
    <col min="1" max="1" width="32" style="519" customWidth="1"/>
    <col min="2" max="2" width="12.625" style="519" customWidth="1"/>
    <col min="3" max="3" width="12.875" style="519" customWidth="1"/>
    <col min="4" max="4" width="14.5" style="519" customWidth="1"/>
    <col min="5" max="6" width="10.375" style="519" customWidth="1"/>
    <col min="7" max="242" width="9" style="519"/>
    <col min="243" max="16384" width="9" style="518"/>
  </cols>
  <sheetData>
    <row r="1" s="276" customFormat="1" ht="24" customHeight="1" spans="1:6">
      <c r="A1" s="283" t="s">
        <v>35</v>
      </c>
      <c r="B1" s="284"/>
      <c r="C1" s="284"/>
      <c r="D1" s="284"/>
      <c r="E1" s="284"/>
      <c r="F1" s="284"/>
    </row>
    <row r="2" s="513" customFormat="1" ht="42" customHeight="1" spans="1:6">
      <c r="A2" s="520" t="s">
        <v>36</v>
      </c>
      <c r="B2" s="521"/>
      <c r="C2" s="521"/>
      <c r="D2" s="521"/>
      <c r="E2" s="521"/>
      <c r="F2" s="521"/>
    </row>
    <row r="3" s="514" customFormat="1" ht="27" customHeight="1" spans="6:6">
      <c r="F3" s="514" t="s">
        <v>5</v>
      </c>
    </row>
    <row r="4" s="515" customFormat="1" ht="30" customHeight="1" spans="1:6">
      <c r="A4" s="361" t="s">
        <v>6</v>
      </c>
      <c r="B4" s="261" t="s">
        <v>7</v>
      </c>
      <c r="C4" s="261"/>
      <c r="D4" s="261"/>
      <c r="E4" s="261"/>
      <c r="F4" s="261"/>
    </row>
    <row r="5" s="516" customFormat="1" ht="39" customHeight="1" spans="1:6">
      <c r="A5" s="522"/>
      <c r="B5" s="523" t="s">
        <v>37</v>
      </c>
      <c r="C5" s="523" t="s">
        <v>38</v>
      </c>
      <c r="D5" s="523" t="s">
        <v>39</v>
      </c>
      <c r="E5" s="523" t="s">
        <v>40</v>
      </c>
      <c r="F5" s="523" t="s">
        <v>41</v>
      </c>
    </row>
    <row r="6" s="517" customFormat="1" ht="24" customHeight="1" spans="1:6">
      <c r="A6" s="524" t="s">
        <v>42</v>
      </c>
      <c r="B6" s="525">
        <v>66976</v>
      </c>
      <c r="C6" s="526">
        <v>66976</v>
      </c>
      <c r="D6" s="526"/>
      <c r="E6" s="526"/>
      <c r="F6" s="526"/>
    </row>
    <row r="7" s="517" customFormat="1" ht="24" customHeight="1" spans="1:6">
      <c r="A7" s="524" t="s">
        <v>43</v>
      </c>
      <c r="B7" s="525"/>
      <c r="C7" s="526"/>
      <c r="D7" s="526"/>
      <c r="E7" s="526"/>
      <c r="F7" s="526"/>
    </row>
    <row r="8" s="517" customFormat="1" ht="24" customHeight="1" spans="1:6">
      <c r="A8" s="524" t="s">
        <v>44</v>
      </c>
      <c r="B8" s="525">
        <v>43</v>
      </c>
      <c r="C8" s="526">
        <v>43</v>
      </c>
      <c r="D8" s="526"/>
      <c r="E8" s="526"/>
      <c r="F8" s="526"/>
    </row>
    <row r="9" s="517" customFormat="1" ht="24" customHeight="1" spans="1:6">
      <c r="A9" s="524" t="s">
        <v>45</v>
      </c>
      <c r="B9" s="525">
        <v>16158</v>
      </c>
      <c r="C9" s="526">
        <v>16158</v>
      </c>
      <c r="D9" s="526"/>
      <c r="E9" s="526"/>
      <c r="F9" s="526"/>
    </row>
    <row r="10" s="517" customFormat="1" ht="24" customHeight="1" spans="1:6">
      <c r="A10" s="524" t="s">
        <v>46</v>
      </c>
      <c r="B10" s="525">
        <v>141559</v>
      </c>
      <c r="C10" s="526">
        <v>141559</v>
      </c>
      <c r="D10" s="526"/>
      <c r="E10" s="526"/>
      <c r="F10" s="526"/>
    </row>
    <row r="11" s="516" customFormat="1" ht="24" customHeight="1" spans="1:6">
      <c r="A11" s="524" t="s">
        <v>47</v>
      </c>
      <c r="B11" s="525">
        <v>106</v>
      </c>
      <c r="C11" s="526">
        <v>106</v>
      </c>
      <c r="D11" s="526"/>
      <c r="E11" s="526"/>
      <c r="F11" s="526"/>
    </row>
    <row r="12" s="517" customFormat="1" ht="24" customHeight="1" spans="1:6">
      <c r="A12" s="524" t="s">
        <v>48</v>
      </c>
      <c r="B12" s="525">
        <v>1692</v>
      </c>
      <c r="C12" s="526">
        <v>1692</v>
      </c>
      <c r="D12" s="526"/>
      <c r="E12" s="526"/>
      <c r="F12" s="526"/>
    </row>
    <row r="13" s="517" customFormat="1" ht="24" customHeight="1" spans="1:6">
      <c r="A13" s="524" t="s">
        <v>49</v>
      </c>
      <c r="B13" s="525">
        <v>82312</v>
      </c>
      <c r="C13" s="526">
        <v>82312</v>
      </c>
      <c r="D13" s="526"/>
      <c r="E13" s="526"/>
      <c r="F13" s="526"/>
    </row>
    <row r="14" s="517" customFormat="1" ht="24" customHeight="1" spans="1:6">
      <c r="A14" s="524" t="s">
        <v>50</v>
      </c>
      <c r="B14" s="525">
        <v>32791</v>
      </c>
      <c r="C14" s="526">
        <v>32408</v>
      </c>
      <c r="D14" s="526">
        <v>383</v>
      </c>
      <c r="E14" s="526"/>
      <c r="F14" s="526"/>
    </row>
    <row r="15" s="517" customFormat="1" ht="24" customHeight="1" spans="1:6">
      <c r="A15" s="524" t="s">
        <v>51</v>
      </c>
      <c r="B15" s="525"/>
      <c r="C15" s="526"/>
      <c r="D15" s="526"/>
      <c r="E15" s="526"/>
      <c r="F15" s="526"/>
    </row>
    <row r="16" s="517" customFormat="1" ht="24" customHeight="1" spans="1:6">
      <c r="A16" s="524" t="s">
        <v>52</v>
      </c>
      <c r="B16" s="525">
        <v>9176</v>
      </c>
      <c r="C16" s="526">
        <v>9176</v>
      </c>
      <c r="D16" s="526"/>
      <c r="E16" s="526"/>
      <c r="F16" s="526"/>
    </row>
    <row r="17" s="517" customFormat="1" ht="24" customHeight="1" spans="1:6">
      <c r="A17" s="524" t="s">
        <v>53</v>
      </c>
      <c r="B17" s="525">
        <v>58194</v>
      </c>
      <c r="C17" s="526">
        <v>57109</v>
      </c>
      <c r="D17" s="526">
        <v>1085</v>
      </c>
      <c r="E17" s="526"/>
      <c r="F17" s="526"/>
    </row>
    <row r="18" s="517" customFormat="1" ht="24" customHeight="1" spans="1:6">
      <c r="A18" s="524" t="s">
        <v>54</v>
      </c>
      <c r="B18" s="525">
        <v>5312</v>
      </c>
      <c r="C18" s="526">
        <v>5312</v>
      </c>
      <c r="D18" s="526"/>
      <c r="E18" s="526"/>
      <c r="F18" s="392"/>
    </row>
    <row r="19" s="517" customFormat="1" ht="24" customHeight="1" spans="1:6">
      <c r="A19" s="527" t="s">
        <v>55</v>
      </c>
      <c r="B19" s="525">
        <v>5487</v>
      </c>
      <c r="C19" s="526">
        <v>5357</v>
      </c>
      <c r="D19" s="526">
        <v>130</v>
      </c>
      <c r="E19" s="526"/>
      <c r="F19" s="526"/>
    </row>
    <row r="20" s="517" customFormat="1" ht="24" customHeight="1" spans="1:6">
      <c r="A20" s="527" t="s">
        <v>56</v>
      </c>
      <c r="B20" s="525">
        <v>2530</v>
      </c>
      <c r="C20" s="526">
        <v>2530</v>
      </c>
      <c r="D20" s="526"/>
      <c r="E20" s="526"/>
      <c r="F20" s="526"/>
    </row>
    <row r="21" s="517" customFormat="1" ht="24" customHeight="1" spans="1:6">
      <c r="A21" s="527" t="s">
        <v>57</v>
      </c>
      <c r="B21" s="525"/>
      <c r="C21" s="526"/>
      <c r="D21" s="526"/>
      <c r="E21" s="526"/>
      <c r="F21" s="526"/>
    </row>
    <row r="22" s="517" customFormat="1" ht="24" customHeight="1" spans="1:6">
      <c r="A22" s="527" t="s">
        <v>58</v>
      </c>
      <c r="B22" s="525"/>
      <c r="C22" s="526"/>
      <c r="D22" s="526"/>
      <c r="E22" s="526"/>
      <c r="F22" s="526"/>
    </row>
    <row r="23" s="517" customFormat="1" ht="24" customHeight="1" spans="1:6">
      <c r="A23" s="527" t="s">
        <v>59</v>
      </c>
      <c r="B23" s="525">
        <v>2819</v>
      </c>
      <c r="C23" s="526">
        <v>2819</v>
      </c>
      <c r="D23" s="526"/>
      <c r="E23" s="526"/>
      <c r="F23" s="526"/>
    </row>
    <row r="24" s="517" customFormat="1" ht="24" customHeight="1" spans="1:6">
      <c r="A24" s="527" t="s">
        <v>60</v>
      </c>
      <c r="B24" s="525">
        <v>10643</v>
      </c>
      <c r="C24" s="526">
        <v>10643</v>
      </c>
      <c r="D24" s="526"/>
      <c r="E24" s="526"/>
      <c r="F24" s="526"/>
    </row>
    <row r="25" s="517" customFormat="1" ht="24" customHeight="1" spans="1:6">
      <c r="A25" s="527" t="s">
        <v>61</v>
      </c>
      <c r="B25" s="525">
        <v>463</v>
      </c>
      <c r="C25" s="526">
        <v>463</v>
      </c>
      <c r="D25" s="526"/>
      <c r="E25" s="526"/>
      <c r="F25" s="526"/>
    </row>
    <row r="26" s="517" customFormat="1" ht="24" customHeight="1" spans="1:6">
      <c r="A26" s="527" t="s">
        <v>62</v>
      </c>
      <c r="B26" s="525">
        <v>5746</v>
      </c>
      <c r="C26" s="526">
        <v>5720</v>
      </c>
      <c r="D26" s="526">
        <v>26</v>
      </c>
      <c r="E26" s="526"/>
      <c r="F26" s="526"/>
    </row>
    <row r="27" s="517" customFormat="1" ht="24" customHeight="1" spans="1:6">
      <c r="A27" s="528" t="s">
        <v>63</v>
      </c>
      <c r="B27" s="525">
        <v>5000</v>
      </c>
      <c r="C27" s="526">
        <v>5000</v>
      </c>
      <c r="D27" s="526"/>
      <c r="E27" s="526"/>
      <c r="F27" s="526"/>
    </row>
    <row r="28" s="517" customFormat="1" ht="24" customHeight="1" spans="1:6">
      <c r="A28" s="528" t="s">
        <v>64</v>
      </c>
      <c r="B28" s="525">
        <v>30846</v>
      </c>
      <c r="C28" s="526">
        <v>30846</v>
      </c>
      <c r="D28" s="526"/>
      <c r="E28" s="526"/>
      <c r="F28" s="526"/>
    </row>
    <row r="29" s="517" customFormat="1" ht="24" customHeight="1" spans="1:6">
      <c r="A29" s="528" t="s">
        <v>65</v>
      </c>
      <c r="B29" s="529">
        <v>9546</v>
      </c>
      <c r="C29" s="526">
        <v>9546</v>
      </c>
      <c r="D29" s="526"/>
      <c r="E29" s="526"/>
      <c r="F29" s="526"/>
    </row>
    <row r="30" s="517" customFormat="1" ht="24" customHeight="1" spans="1:6">
      <c r="A30" s="530" t="s">
        <v>66</v>
      </c>
      <c r="B30" s="531"/>
      <c r="D30" s="526"/>
      <c r="E30" s="526"/>
      <c r="F30" s="526"/>
    </row>
    <row r="31" s="517" customFormat="1" ht="24" customHeight="1" spans="1:6">
      <c r="A31" s="528"/>
      <c r="B31" s="532">
        <f>SUM(C31:F31)</f>
        <v>0</v>
      </c>
      <c r="C31" s="526">
        <v>0</v>
      </c>
      <c r="D31" s="526"/>
      <c r="E31" s="526"/>
      <c r="F31" s="526"/>
    </row>
    <row r="32" s="517" customFormat="1" ht="24" customHeight="1" spans="1:6">
      <c r="A32" s="261" t="s">
        <v>67</v>
      </c>
      <c r="B32" s="533">
        <f>SUM(B6:B31)</f>
        <v>487399</v>
      </c>
      <c r="C32" s="533"/>
      <c r="D32" s="533"/>
      <c r="E32" s="533"/>
      <c r="F32" s="53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sheet="1"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7" orientation="portrait" horizontalDpi="600"/>
  <headerFooter alignWithMargins="0">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15" workbookViewId="0">
      <selection activeCell="A1" sqref="A1"/>
    </sheetView>
  </sheetViews>
  <sheetFormatPr defaultColWidth="8.875" defaultRowHeight="14.25"/>
  <cols>
    <col min="1" max="1" width="48.125" style="134" customWidth="1"/>
    <col min="2" max="2" width="32.75" style="134" customWidth="1"/>
    <col min="3" max="3" width="9" style="134"/>
    <col min="4" max="226" width="8.875" style="134"/>
    <col min="227" max="16384" width="8.875" style="149"/>
  </cols>
  <sheetData>
    <row r="1" s="133" customFormat="1" ht="24" customHeight="1" spans="1:2">
      <c r="A1" s="135" t="s">
        <v>1841</v>
      </c>
      <c r="B1" s="136"/>
    </row>
    <row r="2" s="150" customFormat="1" ht="42" customHeight="1" spans="1:228">
      <c r="A2" s="153" t="s">
        <v>1842</v>
      </c>
      <c r="B2" s="153"/>
      <c r="HS2" s="162"/>
      <c r="HT2" s="162"/>
    </row>
    <row r="3" s="151" customFormat="1" ht="27" customHeight="1" spans="2:228">
      <c r="B3" s="154" t="s">
        <v>5</v>
      </c>
      <c r="HS3" s="154"/>
      <c r="HT3" s="154"/>
    </row>
    <row r="4" s="152" customFormat="1" ht="30" customHeight="1" spans="1:228">
      <c r="A4" s="155" t="s">
        <v>1656</v>
      </c>
      <c r="B4" s="156" t="s">
        <v>7</v>
      </c>
      <c r="HS4" s="163"/>
      <c r="HT4" s="163"/>
    </row>
    <row r="5" s="152" customFormat="1" ht="24" customHeight="1" spans="1:226">
      <c r="A5" s="157" t="s">
        <v>1742</v>
      </c>
      <c r="B5" s="158">
        <f>SUM(B6:B10)</f>
        <v>0</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row>
    <row r="6" s="134" customFormat="1" ht="24" customHeight="1" spans="1:228">
      <c r="A6" s="42" t="s">
        <v>1743</v>
      </c>
      <c r="B6" s="159"/>
      <c r="HS6" s="149"/>
      <c r="HT6" s="149"/>
    </row>
    <row r="7" s="134" customFormat="1" ht="24" customHeight="1" spans="1:228">
      <c r="A7" s="43" t="s">
        <v>1744</v>
      </c>
      <c r="B7" s="159"/>
      <c r="HS7" s="149"/>
      <c r="HT7" s="149"/>
    </row>
    <row r="8" s="134" customFormat="1" ht="24" customHeight="1" spans="1:228">
      <c r="A8" s="43" t="s">
        <v>1745</v>
      </c>
      <c r="B8" s="159"/>
      <c r="HS8" s="149"/>
      <c r="HT8" s="149"/>
    </row>
    <row r="9" s="134" customFormat="1" ht="24" customHeight="1" spans="1:228">
      <c r="A9" s="43" t="s">
        <v>1746</v>
      </c>
      <c r="B9" s="159"/>
      <c r="HS9" s="149"/>
      <c r="HT9" s="149"/>
    </row>
    <row r="10" s="134" customFormat="1" ht="24" customHeight="1" spans="1:228">
      <c r="A10" s="164" t="s">
        <v>1747</v>
      </c>
      <c r="B10" s="159"/>
      <c r="HS10" s="149"/>
      <c r="HT10" s="149"/>
    </row>
    <row r="11" s="152" customFormat="1" ht="24" customHeight="1" spans="1:226">
      <c r="A11" s="157" t="s">
        <v>1748</v>
      </c>
      <c r="B11" s="158">
        <f>SUM(B12:B15)</f>
        <v>0</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row>
    <row r="12" s="134" customFormat="1" ht="24" customHeight="1" spans="1:228">
      <c r="A12" s="42" t="s">
        <v>1749</v>
      </c>
      <c r="B12" s="159"/>
      <c r="HS12" s="149"/>
      <c r="HT12" s="149"/>
    </row>
    <row r="13" s="134" customFormat="1" ht="24" customHeight="1" spans="1:228">
      <c r="A13" s="43" t="s">
        <v>1750</v>
      </c>
      <c r="B13" s="159"/>
      <c r="HS13" s="149"/>
      <c r="HT13" s="149"/>
    </row>
    <row r="14" s="134" customFormat="1" ht="24" customHeight="1" spans="1:228">
      <c r="A14" s="43" t="s">
        <v>1751</v>
      </c>
      <c r="B14" s="159"/>
      <c r="HS14" s="149"/>
      <c r="HT14" s="149"/>
    </row>
    <row r="15" s="134" customFormat="1" ht="24" customHeight="1" spans="1:228">
      <c r="A15" s="43" t="s">
        <v>1752</v>
      </c>
      <c r="B15" s="159"/>
      <c r="HS15" s="149"/>
      <c r="HT15" s="149"/>
    </row>
    <row r="16" s="152" customFormat="1" ht="24" customHeight="1" spans="1:226">
      <c r="A16" s="157" t="s">
        <v>1753</v>
      </c>
      <c r="B16" s="158">
        <f>SUM(B17:B20)</f>
        <v>0</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row>
    <row r="17" s="134" customFormat="1" ht="24" customHeight="1" spans="1:228">
      <c r="A17" s="42" t="s">
        <v>1754</v>
      </c>
      <c r="B17" s="159"/>
      <c r="HS17" s="149"/>
      <c r="HT17" s="149"/>
    </row>
    <row r="18" s="134" customFormat="1" ht="24" customHeight="1" spans="1:228">
      <c r="A18" s="42" t="s">
        <v>1755</v>
      </c>
      <c r="B18" s="159"/>
      <c r="HS18" s="149"/>
      <c r="HT18" s="149"/>
    </row>
    <row r="19" s="134" customFormat="1" ht="24" customHeight="1" spans="1:228">
      <c r="A19" s="42" t="s">
        <v>1756</v>
      </c>
      <c r="B19" s="159"/>
      <c r="HS19" s="149"/>
      <c r="HT19" s="149"/>
    </row>
    <row r="20" s="134" customFormat="1" ht="24" customHeight="1" spans="1:228">
      <c r="A20" s="42" t="s">
        <v>1757</v>
      </c>
      <c r="B20" s="159"/>
      <c r="HS20" s="149"/>
      <c r="HT20" s="149"/>
    </row>
    <row r="21" s="152" customFormat="1" ht="24" customHeight="1" spans="1:226">
      <c r="A21" s="157" t="s">
        <v>1758</v>
      </c>
      <c r="B21" s="158">
        <f>SUM(B22:B26)</f>
        <v>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row>
    <row r="22" s="134" customFormat="1" ht="24" customHeight="1" spans="1:2">
      <c r="A22" s="42" t="s">
        <v>1759</v>
      </c>
      <c r="B22" s="159"/>
    </row>
    <row r="23" s="134" customFormat="1" ht="24" customHeight="1" spans="1:2">
      <c r="A23" s="42" t="s">
        <v>1760</v>
      </c>
      <c r="B23" s="159"/>
    </row>
    <row r="24" s="134" customFormat="1" ht="24" customHeight="1" spans="1:2">
      <c r="A24" s="42" t="s">
        <v>1761</v>
      </c>
      <c r="B24" s="159"/>
    </row>
    <row r="25" s="134" customFormat="1" ht="24" customHeight="1" spans="1:2">
      <c r="A25" s="42" t="s">
        <v>1762</v>
      </c>
      <c r="B25" s="159"/>
    </row>
    <row r="26" s="134" customFormat="1" ht="24" customHeight="1" spans="1:2">
      <c r="A26" s="42" t="s">
        <v>1763</v>
      </c>
      <c r="B26" s="159"/>
    </row>
    <row r="27" s="152" customFormat="1" ht="24" customHeight="1" spans="1:226">
      <c r="A27" s="141" t="s">
        <v>1764</v>
      </c>
      <c r="B27" s="158">
        <v>41598</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row>
    <row r="28" s="134" customFormat="1" ht="24" customHeight="1" spans="1:2">
      <c r="A28" s="42" t="s">
        <v>1765</v>
      </c>
      <c r="B28" s="159">
        <v>11847</v>
      </c>
    </row>
    <row r="29" s="134" customFormat="1" ht="24" customHeight="1" spans="1:2">
      <c r="A29" s="42" t="s">
        <v>1766</v>
      </c>
      <c r="B29" s="159">
        <v>26552</v>
      </c>
    </row>
    <row r="30" s="134" customFormat="1" ht="24" customHeight="1" spans="1:2">
      <c r="A30" s="42" t="s">
        <v>1767</v>
      </c>
      <c r="B30" s="159">
        <v>300</v>
      </c>
    </row>
    <row r="31" s="134" customFormat="1" ht="24" customHeight="1" spans="1:2">
      <c r="A31" s="42" t="s">
        <v>1768</v>
      </c>
      <c r="B31" s="159">
        <v>2769</v>
      </c>
    </row>
    <row r="32" s="134" customFormat="1" ht="24" customHeight="1" spans="1:2">
      <c r="A32" s="42" t="s">
        <v>1769</v>
      </c>
      <c r="B32" s="159"/>
    </row>
    <row r="33" s="134" customFormat="1" ht="24" customHeight="1" spans="1:2">
      <c r="A33" s="42" t="s">
        <v>1770</v>
      </c>
      <c r="B33" s="159">
        <v>130</v>
      </c>
    </row>
    <row r="34" s="152" customFormat="1" ht="24" customHeight="1" spans="1:226">
      <c r="A34" s="141" t="s">
        <v>1771</v>
      </c>
      <c r="B34" s="158">
        <f>SUM(B35:B39)</f>
        <v>0</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row>
    <row r="35" s="134" customFormat="1" ht="24" customHeight="1" spans="1:2">
      <c r="A35" s="42" t="s">
        <v>1772</v>
      </c>
      <c r="B35" s="159"/>
    </row>
    <row r="36" s="134" customFormat="1" ht="24" customHeight="1" spans="1:2">
      <c r="A36" s="42" t="s">
        <v>1773</v>
      </c>
      <c r="B36" s="159"/>
    </row>
    <row r="37" s="134" customFormat="1" ht="24" customHeight="1" spans="1:2">
      <c r="A37" s="42" t="s">
        <v>1774</v>
      </c>
      <c r="B37" s="159"/>
    </row>
    <row r="38" s="134" customFormat="1" ht="24" customHeight="1" spans="1:2">
      <c r="A38" s="42" t="s">
        <v>1775</v>
      </c>
      <c r="B38" s="159"/>
    </row>
    <row r="39" s="134" customFormat="1" ht="24" customHeight="1" spans="1:2">
      <c r="A39" s="42" t="s">
        <v>1776</v>
      </c>
      <c r="B39" s="159"/>
    </row>
    <row r="40" s="134" customFormat="1" ht="24" customHeight="1" spans="1:2">
      <c r="A40" s="141" t="s">
        <v>1777</v>
      </c>
      <c r="B40" s="158">
        <f>SUM(B41:B44)</f>
        <v>0</v>
      </c>
    </row>
    <row r="41" s="134" customFormat="1" ht="24" customHeight="1" spans="1:2">
      <c r="A41" s="42" t="s">
        <v>1778</v>
      </c>
      <c r="B41" s="159"/>
    </row>
    <row r="42" s="134" customFormat="1" ht="24" customHeight="1" spans="1:2">
      <c r="A42" s="42" t="s">
        <v>1779</v>
      </c>
      <c r="B42" s="159"/>
    </row>
    <row r="43" s="134" customFormat="1" ht="24" customHeight="1" spans="1:2">
      <c r="A43" s="42" t="s">
        <v>1780</v>
      </c>
      <c r="B43" s="159"/>
    </row>
    <row r="44" s="134" customFormat="1" ht="24" customHeight="1" spans="1:2">
      <c r="A44" s="42" t="s">
        <v>1781</v>
      </c>
      <c r="B44" s="159"/>
    </row>
    <row r="45" s="134" customFormat="1" ht="24" customHeight="1" spans="1:2">
      <c r="A45" s="42"/>
      <c r="B45" s="159"/>
    </row>
    <row r="46" s="134" customFormat="1" ht="24" customHeight="1" spans="1:2">
      <c r="A46" s="160" t="s">
        <v>1782</v>
      </c>
      <c r="B46" s="158">
        <f>B40+B34+B27+B21+B16+B11+B5</f>
        <v>41598</v>
      </c>
    </row>
    <row r="47" s="134" customFormat="1" ht="54" customHeight="1" spans="1:256">
      <c r="A47" s="148" t="s">
        <v>1783</v>
      </c>
      <c r="B47" s="148"/>
      <c r="HS47" s="149"/>
      <c r="HT47" s="149"/>
      <c r="HU47" s="149"/>
      <c r="HV47" s="149"/>
      <c r="HW47" s="149"/>
      <c r="HX47" s="149"/>
      <c r="HY47" s="149"/>
      <c r="HZ47" s="149"/>
      <c r="IA47" s="149"/>
      <c r="IB47" s="149"/>
      <c r="IC47" s="149"/>
      <c r="ID47" s="149"/>
      <c r="IE47" s="149"/>
      <c r="IF47" s="149"/>
      <c r="IG47" s="149"/>
      <c r="IH47" s="149"/>
      <c r="II47" s="149"/>
      <c r="IJ47" s="149"/>
      <c r="IK47" s="149"/>
      <c r="IL47" s="149"/>
      <c r="IM47" s="149"/>
      <c r="IN47" s="149"/>
      <c r="IO47" s="149"/>
      <c r="IP47" s="149"/>
      <c r="IQ47" s="149"/>
      <c r="IR47" s="149"/>
      <c r="IS47" s="149"/>
      <c r="IT47" s="149"/>
      <c r="IU47" s="149"/>
      <c r="IV47" s="149"/>
    </row>
    <row r="48" s="149" customFormat="1" ht="24" customHeight="1" spans="1:226">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c r="DS48" s="134"/>
      <c r="DT48" s="134"/>
      <c r="DU48" s="134"/>
      <c r="DV48" s="134"/>
      <c r="DW48" s="134"/>
      <c r="DX48" s="134"/>
      <c r="DY48" s="134"/>
      <c r="DZ48" s="134"/>
      <c r="EA48" s="134"/>
      <c r="EB48" s="134"/>
      <c r="EC48" s="134"/>
      <c r="ED48" s="134"/>
      <c r="EE48" s="134"/>
      <c r="EF48" s="134"/>
      <c r="EG48" s="134"/>
      <c r="EH48" s="134"/>
      <c r="EI48" s="134"/>
      <c r="EJ48" s="134"/>
      <c r="EK48" s="134"/>
      <c r="EL48" s="134"/>
      <c r="EM48" s="134"/>
      <c r="EN48" s="134"/>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134"/>
      <c r="FO48" s="134"/>
      <c r="FP48" s="134"/>
      <c r="FQ48" s="134"/>
      <c r="FR48" s="134"/>
      <c r="FS48" s="134"/>
      <c r="FT48" s="134"/>
      <c r="FU48" s="134"/>
      <c r="FV48" s="134"/>
      <c r="FW48" s="134"/>
      <c r="FX48" s="134"/>
      <c r="FY48" s="134"/>
      <c r="FZ48" s="134"/>
      <c r="GA48" s="134"/>
      <c r="GB48" s="134"/>
      <c r="GC48" s="134"/>
      <c r="GD48" s="134"/>
      <c r="GE48" s="134"/>
      <c r="GF48" s="134"/>
      <c r="GG48" s="134"/>
      <c r="GH48" s="134"/>
      <c r="GI48" s="134"/>
      <c r="GJ48" s="134"/>
      <c r="GK48" s="134"/>
      <c r="GL48" s="134"/>
      <c r="GM48" s="134"/>
      <c r="GN48" s="134"/>
      <c r="GO48" s="134"/>
      <c r="GP48" s="134"/>
      <c r="GQ48" s="134"/>
      <c r="GR48" s="134"/>
      <c r="GS48" s="134"/>
      <c r="GT48" s="134"/>
      <c r="GU48" s="134"/>
      <c r="GV48" s="134"/>
      <c r="GW48" s="134"/>
      <c r="GX48" s="134"/>
      <c r="GY48" s="134"/>
      <c r="GZ48" s="134"/>
      <c r="HA48" s="134"/>
      <c r="HB48" s="134"/>
      <c r="HC48" s="134"/>
      <c r="HD48" s="134"/>
      <c r="HE48" s="134"/>
      <c r="HF48" s="134"/>
      <c r="HG48" s="134"/>
      <c r="HH48" s="134"/>
      <c r="HI48" s="134"/>
      <c r="HJ48" s="134"/>
      <c r="HK48" s="134"/>
      <c r="HL48" s="134"/>
      <c r="HM48" s="134"/>
      <c r="HN48" s="134"/>
      <c r="HO48" s="134"/>
      <c r="HP48" s="134"/>
      <c r="HQ48" s="134"/>
      <c r="HR48" s="134"/>
    </row>
    <row r="49" s="149" customFormat="1" ht="24" customHeight="1" spans="1:226">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134"/>
      <c r="DU49" s="134"/>
      <c r="DV49" s="134"/>
      <c r="DW49" s="134"/>
      <c r="DX49" s="134"/>
      <c r="DY49" s="134"/>
      <c r="DZ49" s="134"/>
      <c r="EA49" s="134"/>
      <c r="EB49" s="134"/>
      <c r="EC49" s="134"/>
      <c r="ED49" s="134"/>
      <c r="EE49" s="134"/>
      <c r="EF49" s="134"/>
      <c r="EG49" s="134"/>
      <c r="EH49" s="134"/>
      <c r="EI49" s="134"/>
      <c r="EJ49" s="134"/>
      <c r="EK49" s="134"/>
      <c r="EL49" s="134"/>
      <c r="EM49" s="134"/>
      <c r="EN49" s="134"/>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134"/>
      <c r="FO49" s="134"/>
      <c r="FP49" s="134"/>
      <c r="FQ49" s="134"/>
      <c r="FR49" s="134"/>
      <c r="FS49" s="134"/>
      <c r="FT49" s="134"/>
      <c r="FU49" s="134"/>
      <c r="FV49" s="134"/>
      <c r="FW49" s="134"/>
      <c r="FX49" s="134"/>
      <c r="FY49" s="134"/>
      <c r="FZ49" s="134"/>
      <c r="GA49" s="134"/>
      <c r="GB49" s="134"/>
      <c r="GC49" s="134"/>
      <c r="GD49" s="134"/>
      <c r="GE49" s="134"/>
      <c r="GF49" s="134"/>
      <c r="GG49" s="134"/>
      <c r="GH49" s="134"/>
      <c r="GI49" s="134"/>
      <c r="GJ49" s="134"/>
      <c r="GK49" s="134"/>
      <c r="GL49" s="134"/>
      <c r="GM49" s="134"/>
      <c r="GN49" s="134"/>
      <c r="GO49" s="134"/>
      <c r="GP49" s="134"/>
      <c r="GQ49" s="134"/>
      <c r="GR49" s="134"/>
      <c r="GS49" s="134"/>
      <c r="GT49" s="134"/>
      <c r="GU49" s="134"/>
      <c r="GV49" s="134"/>
      <c r="GW49" s="134"/>
      <c r="GX49" s="134"/>
      <c r="GY49" s="134"/>
      <c r="GZ49" s="134"/>
      <c r="HA49" s="134"/>
      <c r="HB49" s="134"/>
      <c r="HC49" s="134"/>
      <c r="HD49" s="134"/>
      <c r="HE49" s="134"/>
      <c r="HF49" s="134"/>
      <c r="HG49" s="134"/>
      <c r="HH49" s="134"/>
      <c r="HI49" s="134"/>
      <c r="HJ49" s="134"/>
      <c r="HK49" s="134"/>
      <c r="HL49" s="134"/>
      <c r="HM49" s="134"/>
      <c r="HN49" s="134"/>
      <c r="HO49" s="134"/>
      <c r="HP49" s="134"/>
      <c r="HQ49" s="134"/>
      <c r="HR49" s="134"/>
    </row>
    <row r="50" s="149" customFormat="1" ht="24" customHeight="1" spans="1:226">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c r="CS50" s="134"/>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134"/>
      <c r="DR50" s="134"/>
      <c r="DS50" s="134"/>
      <c r="DT50" s="134"/>
      <c r="DU50" s="134"/>
      <c r="DV50" s="134"/>
      <c r="DW50" s="134"/>
      <c r="DX50" s="134"/>
      <c r="DY50" s="134"/>
      <c r="DZ50" s="134"/>
      <c r="EA50" s="134"/>
      <c r="EB50" s="134"/>
      <c r="EC50" s="134"/>
      <c r="ED50" s="134"/>
      <c r="EE50" s="134"/>
      <c r="EF50" s="134"/>
      <c r="EG50" s="134"/>
      <c r="EH50" s="134"/>
      <c r="EI50" s="134"/>
      <c r="EJ50" s="134"/>
      <c r="EK50" s="134"/>
      <c r="EL50" s="134"/>
      <c r="EM50" s="134"/>
      <c r="EN50" s="134"/>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134"/>
      <c r="FO50" s="134"/>
      <c r="FP50" s="134"/>
      <c r="FQ50" s="134"/>
      <c r="FR50" s="134"/>
      <c r="FS50" s="134"/>
      <c r="FT50" s="134"/>
      <c r="FU50" s="134"/>
      <c r="FV50" s="134"/>
      <c r="FW50" s="134"/>
      <c r="FX50" s="134"/>
      <c r="FY50" s="134"/>
      <c r="FZ50" s="134"/>
      <c r="GA50" s="134"/>
      <c r="GB50" s="134"/>
      <c r="GC50" s="134"/>
      <c r="GD50" s="134"/>
      <c r="GE50" s="134"/>
      <c r="GF50" s="134"/>
      <c r="GG50" s="134"/>
      <c r="GH50" s="134"/>
      <c r="GI50" s="134"/>
      <c r="GJ50" s="134"/>
      <c r="GK50" s="134"/>
      <c r="GL50" s="134"/>
      <c r="GM50" s="134"/>
      <c r="GN50" s="134"/>
      <c r="GO50" s="134"/>
      <c r="GP50" s="134"/>
      <c r="GQ50" s="134"/>
      <c r="GR50" s="134"/>
      <c r="GS50" s="134"/>
      <c r="GT50" s="134"/>
      <c r="GU50" s="134"/>
      <c r="GV50" s="134"/>
      <c r="GW50" s="134"/>
      <c r="GX50" s="134"/>
      <c r="GY50" s="134"/>
      <c r="GZ50" s="134"/>
      <c r="HA50" s="134"/>
      <c r="HB50" s="134"/>
      <c r="HC50" s="134"/>
      <c r="HD50" s="134"/>
      <c r="HE50" s="134"/>
      <c r="HF50" s="134"/>
      <c r="HG50" s="134"/>
      <c r="HH50" s="134"/>
      <c r="HI50" s="134"/>
      <c r="HJ50" s="134"/>
      <c r="HK50" s="134"/>
      <c r="HL50" s="134"/>
      <c r="HM50" s="134"/>
      <c r="HN50" s="134"/>
      <c r="HO50" s="134"/>
      <c r="HP50" s="134"/>
      <c r="HQ50" s="134"/>
      <c r="HR50" s="134"/>
    </row>
    <row r="51" s="149" customFormat="1" ht="24" customHeight="1" spans="1:226">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134"/>
      <c r="DU51" s="134"/>
      <c r="DV51" s="134"/>
      <c r="DW51" s="134"/>
      <c r="DX51" s="134"/>
      <c r="DY51" s="134"/>
      <c r="DZ51" s="134"/>
      <c r="EA51" s="134"/>
      <c r="EB51" s="134"/>
      <c r="EC51" s="134"/>
      <c r="ED51" s="134"/>
      <c r="EE51" s="134"/>
      <c r="EF51" s="134"/>
      <c r="EG51" s="134"/>
      <c r="EH51" s="134"/>
      <c r="EI51" s="134"/>
      <c r="EJ51" s="134"/>
      <c r="EK51" s="134"/>
      <c r="EL51" s="134"/>
      <c r="EM51" s="134"/>
      <c r="EN51" s="134"/>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134"/>
      <c r="FO51" s="134"/>
      <c r="FP51" s="134"/>
      <c r="FQ51" s="134"/>
      <c r="FR51" s="134"/>
      <c r="FS51" s="134"/>
      <c r="FT51" s="134"/>
      <c r="FU51" s="134"/>
      <c r="FV51" s="134"/>
      <c r="FW51" s="134"/>
      <c r="FX51" s="134"/>
      <c r="FY51" s="134"/>
      <c r="FZ51" s="134"/>
      <c r="GA51" s="134"/>
      <c r="GB51" s="134"/>
      <c r="GC51" s="134"/>
      <c r="GD51" s="134"/>
      <c r="GE51" s="134"/>
      <c r="GF51" s="134"/>
      <c r="GG51" s="134"/>
      <c r="GH51" s="134"/>
      <c r="GI51" s="134"/>
      <c r="GJ51" s="134"/>
      <c r="GK51" s="134"/>
      <c r="GL51" s="134"/>
      <c r="GM51" s="134"/>
      <c r="GN51" s="134"/>
      <c r="GO51" s="134"/>
      <c r="GP51" s="134"/>
      <c r="GQ51" s="134"/>
      <c r="GR51" s="134"/>
      <c r="GS51" s="134"/>
      <c r="GT51" s="134"/>
      <c r="GU51" s="134"/>
      <c r="GV51" s="134"/>
      <c r="GW51" s="134"/>
      <c r="GX51" s="134"/>
      <c r="GY51" s="134"/>
      <c r="GZ51" s="134"/>
      <c r="HA51" s="134"/>
      <c r="HB51" s="134"/>
      <c r="HC51" s="134"/>
      <c r="HD51" s="134"/>
      <c r="HE51" s="134"/>
      <c r="HF51" s="134"/>
      <c r="HG51" s="134"/>
      <c r="HH51" s="134"/>
      <c r="HI51" s="134"/>
      <c r="HJ51" s="134"/>
      <c r="HK51" s="134"/>
      <c r="HL51" s="134"/>
      <c r="HM51" s="134"/>
      <c r="HN51" s="134"/>
      <c r="HO51" s="134"/>
      <c r="HP51" s="134"/>
      <c r="HQ51" s="134"/>
      <c r="HR51" s="134"/>
    </row>
    <row r="52" s="149" customFormat="1" ht="24" customHeight="1" spans="1:226">
      <c r="A52" s="134"/>
      <c r="B52" s="134"/>
      <c r="C52" s="134"/>
      <c r="D52" s="134"/>
      <c r="E52" s="134"/>
      <c r="F52" s="134"/>
      <c r="G52" s="134"/>
      <c r="H52" s="161"/>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c r="DP52" s="134"/>
      <c r="DQ52" s="134"/>
      <c r="DR52" s="134"/>
      <c r="DS52" s="134"/>
      <c r="DT52" s="134"/>
      <c r="DU52" s="134"/>
      <c r="DV52" s="134"/>
      <c r="DW52" s="134"/>
      <c r="DX52" s="134"/>
      <c r="DY52" s="134"/>
      <c r="DZ52" s="134"/>
      <c r="EA52" s="134"/>
      <c r="EB52" s="134"/>
      <c r="EC52" s="134"/>
      <c r="ED52" s="134"/>
      <c r="EE52" s="134"/>
      <c r="EF52" s="134"/>
      <c r="EG52" s="134"/>
      <c r="EH52" s="134"/>
      <c r="EI52" s="134"/>
      <c r="EJ52" s="134"/>
      <c r="EK52" s="134"/>
      <c r="EL52" s="134"/>
      <c r="EM52" s="134"/>
      <c r="EN52" s="134"/>
      <c r="EO52" s="134"/>
      <c r="EP52" s="134"/>
      <c r="EQ52" s="134"/>
      <c r="ER52" s="134"/>
      <c r="ES52" s="134"/>
      <c r="ET52" s="134"/>
      <c r="EU52" s="134"/>
      <c r="EV52" s="134"/>
      <c r="EW52" s="134"/>
      <c r="EX52" s="134"/>
      <c r="EY52" s="134"/>
      <c r="EZ52" s="134"/>
      <c r="FA52" s="134"/>
      <c r="FB52" s="134"/>
      <c r="FC52" s="134"/>
      <c r="FD52" s="134"/>
      <c r="FE52" s="134"/>
      <c r="FF52" s="134"/>
      <c r="FG52" s="134"/>
      <c r="FH52" s="134"/>
      <c r="FI52" s="134"/>
      <c r="FJ52" s="134"/>
      <c r="FK52" s="134"/>
      <c r="FL52" s="134"/>
      <c r="FM52" s="134"/>
      <c r="FN52" s="134"/>
      <c r="FO52" s="134"/>
      <c r="FP52" s="134"/>
      <c r="FQ52" s="134"/>
      <c r="FR52" s="134"/>
      <c r="FS52" s="134"/>
      <c r="FT52" s="134"/>
      <c r="FU52" s="134"/>
      <c r="FV52" s="134"/>
      <c r="FW52" s="134"/>
      <c r="FX52" s="134"/>
      <c r="FY52" s="134"/>
      <c r="FZ52" s="134"/>
      <c r="GA52" s="134"/>
      <c r="GB52" s="134"/>
      <c r="GC52" s="134"/>
      <c r="GD52" s="134"/>
      <c r="GE52" s="134"/>
      <c r="GF52" s="134"/>
      <c r="GG52" s="134"/>
      <c r="GH52" s="134"/>
      <c r="GI52" s="134"/>
      <c r="GJ52" s="134"/>
      <c r="GK52" s="134"/>
      <c r="GL52" s="134"/>
      <c r="GM52" s="134"/>
      <c r="GN52" s="134"/>
      <c r="GO52" s="134"/>
      <c r="GP52" s="134"/>
      <c r="GQ52" s="134"/>
      <c r="GR52" s="134"/>
      <c r="GS52" s="134"/>
      <c r="GT52" s="134"/>
      <c r="GU52" s="134"/>
      <c r="GV52" s="134"/>
      <c r="GW52" s="134"/>
      <c r="GX52" s="134"/>
      <c r="GY52" s="134"/>
      <c r="GZ52" s="134"/>
      <c r="HA52" s="134"/>
      <c r="HB52" s="134"/>
      <c r="HC52" s="134"/>
      <c r="HD52" s="134"/>
      <c r="HE52" s="134"/>
      <c r="HF52" s="134"/>
      <c r="HG52" s="134"/>
      <c r="HH52" s="134"/>
      <c r="HI52" s="134"/>
      <c r="HJ52" s="134"/>
      <c r="HK52" s="134"/>
      <c r="HL52" s="134"/>
      <c r="HM52" s="134"/>
      <c r="HN52" s="134"/>
      <c r="HO52" s="134"/>
      <c r="HP52" s="134"/>
      <c r="HQ52" s="134"/>
      <c r="HR52" s="134"/>
    </row>
    <row r="53" s="149" customFormat="1" ht="24" customHeight="1" spans="1:226">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c r="DP53" s="134"/>
      <c r="DQ53" s="134"/>
      <c r="DR53" s="134"/>
      <c r="DS53" s="134"/>
      <c r="DT53" s="134"/>
      <c r="DU53" s="134"/>
      <c r="DV53" s="134"/>
      <c r="DW53" s="134"/>
      <c r="DX53" s="134"/>
      <c r="DY53" s="134"/>
      <c r="DZ53" s="134"/>
      <c r="EA53" s="134"/>
      <c r="EB53" s="134"/>
      <c r="EC53" s="134"/>
      <c r="ED53" s="134"/>
      <c r="EE53" s="134"/>
      <c r="EF53" s="134"/>
      <c r="EG53" s="134"/>
      <c r="EH53" s="134"/>
      <c r="EI53" s="134"/>
      <c r="EJ53" s="134"/>
      <c r="EK53" s="134"/>
      <c r="EL53" s="134"/>
      <c r="EM53" s="134"/>
      <c r="EN53" s="134"/>
      <c r="EO53" s="134"/>
      <c r="EP53" s="134"/>
      <c r="EQ53" s="134"/>
      <c r="ER53" s="134"/>
      <c r="ES53" s="134"/>
      <c r="ET53" s="134"/>
      <c r="EU53" s="134"/>
      <c r="EV53" s="134"/>
      <c r="EW53" s="134"/>
      <c r="EX53" s="134"/>
      <c r="EY53" s="134"/>
      <c r="EZ53" s="134"/>
      <c r="FA53" s="134"/>
      <c r="FB53" s="134"/>
      <c r="FC53" s="134"/>
      <c r="FD53" s="134"/>
      <c r="FE53" s="134"/>
      <c r="FF53" s="134"/>
      <c r="FG53" s="134"/>
      <c r="FH53" s="134"/>
      <c r="FI53" s="134"/>
      <c r="FJ53" s="134"/>
      <c r="FK53" s="134"/>
      <c r="FL53" s="134"/>
      <c r="FM53" s="134"/>
      <c r="FN53" s="134"/>
      <c r="FO53" s="134"/>
      <c r="FP53" s="134"/>
      <c r="FQ53" s="134"/>
      <c r="FR53" s="134"/>
      <c r="FS53" s="134"/>
      <c r="FT53" s="134"/>
      <c r="FU53" s="134"/>
      <c r="FV53" s="134"/>
      <c r="FW53" s="134"/>
      <c r="FX53" s="134"/>
      <c r="FY53" s="134"/>
      <c r="FZ53" s="134"/>
      <c r="GA53" s="134"/>
      <c r="GB53" s="134"/>
      <c r="GC53" s="134"/>
      <c r="GD53" s="134"/>
      <c r="GE53" s="134"/>
      <c r="GF53" s="134"/>
      <c r="GG53" s="134"/>
      <c r="GH53" s="134"/>
      <c r="GI53" s="134"/>
      <c r="GJ53" s="134"/>
      <c r="GK53" s="134"/>
      <c r="GL53" s="134"/>
      <c r="GM53" s="134"/>
      <c r="GN53" s="134"/>
      <c r="GO53" s="134"/>
      <c r="GP53" s="134"/>
      <c r="GQ53" s="134"/>
      <c r="GR53" s="134"/>
      <c r="GS53" s="134"/>
      <c r="GT53" s="134"/>
      <c r="GU53" s="134"/>
      <c r="GV53" s="134"/>
      <c r="GW53" s="134"/>
      <c r="GX53" s="134"/>
      <c r="GY53" s="134"/>
      <c r="GZ53" s="134"/>
      <c r="HA53" s="134"/>
      <c r="HB53" s="134"/>
      <c r="HC53" s="134"/>
      <c r="HD53" s="134"/>
      <c r="HE53" s="134"/>
      <c r="HF53" s="134"/>
      <c r="HG53" s="134"/>
      <c r="HH53" s="134"/>
      <c r="HI53" s="134"/>
      <c r="HJ53" s="134"/>
      <c r="HK53" s="134"/>
      <c r="HL53" s="134"/>
      <c r="HM53" s="134"/>
      <c r="HN53" s="134"/>
      <c r="HO53" s="134"/>
      <c r="HP53" s="134"/>
      <c r="HQ53" s="134"/>
      <c r="HR53" s="134"/>
    </row>
    <row r="54" s="149" customFormat="1" ht="24" customHeight="1" spans="1:226">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c r="DP54" s="134"/>
      <c r="DQ54" s="134"/>
      <c r="DR54" s="134"/>
      <c r="DS54" s="134"/>
      <c r="DT54" s="134"/>
      <c r="DU54" s="134"/>
      <c r="DV54" s="134"/>
      <c r="DW54" s="134"/>
      <c r="DX54" s="134"/>
      <c r="DY54" s="134"/>
      <c r="DZ54" s="134"/>
      <c r="EA54" s="134"/>
      <c r="EB54" s="134"/>
      <c r="EC54" s="134"/>
      <c r="ED54" s="134"/>
      <c r="EE54" s="134"/>
      <c r="EF54" s="134"/>
      <c r="EG54" s="134"/>
      <c r="EH54" s="134"/>
      <c r="EI54" s="134"/>
      <c r="EJ54" s="134"/>
      <c r="EK54" s="134"/>
      <c r="EL54" s="134"/>
      <c r="EM54" s="134"/>
      <c r="EN54" s="134"/>
      <c r="EO54" s="134"/>
      <c r="EP54" s="134"/>
      <c r="EQ54" s="134"/>
      <c r="ER54" s="134"/>
      <c r="ES54" s="134"/>
      <c r="ET54" s="134"/>
      <c r="EU54" s="134"/>
      <c r="EV54" s="134"/>
      <c r="EW54" s="134"/>
      <c r="EX54" s="134"/>
      <c r="EY54" s="134"/>
      <c r="EZ54" s="134"/>
      <c r="FA54" s="134"/>
      <c r="FB54" s="134"/>
      <c r="FC54" s="134"/>
      <c r="FD54" s="134"/>
      <c r="FE54" s="134"/>
      <c r="FF54" s="134"/>
      <c r="FG54" s="134"/>
      <c r="FH54" s="134"/>
      <c r="FI54" s="134"/>
      <c r="FJ54" s="134"/>
      <c r="FK54" s="134"/>
      <c r="FL54" s="134"/>
      <c r="FM54" s="134"/>
      <c r="FN54" s="134"/>
      <c r="FO54" s="134"/>
      <c r="FP54" s="134"/>
      <c r="FQ54" s="134"/>
      <c r="FR54" s="134"/>
      <c r="FS54" s="134"/>
      <c r="FT54" s="134"/>
      <c r="FU54" s="134"/>
      <c r="FV54" s="134"/>
      <c r="FW54" s="134"/>
      <c r="FX54" s="134"/>
      <c r="FY54" s="134"/>
      <c r="FZ54" s="134"/>
      <c r="GA54" s="134"/>
      <c r="GB54" s="134"/>
      <c r="GC54" s="134"/>
      <c r="GD54" s="134"/>
      <c r="GE54" s="134"/>
      <c r="GF54" s="134"/>
      <c r="GG54" s="134"/>
      <c r="GH54" s="134"/>
      <c r="GI54" s="134"/>
      <c r="GJ54" s="134"/>
      <c r="GK54" s="134"/>
      <c r="GL54" s="134"/>
      <c r="GM54" s="134"/>
      <c r="GN54" s="134"/>
      <c r="GO54" s="134"/>
      <c r="GP54" s="134"/>
      <c r="GQ54" s="134"/>
      <c r="GR54" s="134"/>
      <c r="GS54" s="134"/>
      <c r="GT54" s="134"/>
      <c r="GU54" s="134"/>
      <c r="GV54" s="134"/>
      <c r="GW54" s="134"/>
      <c r="GX54" s="134"/>
      <c r="GY54" s="134"/>
      <c r="GZ54" s="134"/>
      <c r="HA54" s="134"/>
      <c r="HB54" s="134"/>
      <c r="HC54" s="134"/>
      <c r="HD54" s="134"/>
      <c r="HE54" s="134"/>
      <c r="HF54" s="134"/>
      <c r="HG54" s="134"/>
      <c r="HH54" s="134"/>
      <c r="HI54" s="134"/>
      <c r="HJ54" s="134"/>
      <c r="HK54" s="134"/>
      <c r="HL54" s="134"/>
      <c r="HM54" s="134"/>
      <c r="HN54" s="134"/>
      <c r="HO54" s="134"/>
      <c r="HP54" s="134"/>
      <c r="HQ54" s="134"/>
      <c r="HR54" s="134"/>
    </row>
    <row r="55" s="149" customFormat="1" ht="24" customHeight="1" spans="1:226">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134"/>
      <c r="EN55" s="134"/>
      <c r="EO55" s="134"/>
      <c r="EP55" s="134"/>
      <c r="EQ55" s="134"/>
      <c r="ER55" s="134"/>
      <c r="ES55" s="134"/>
      <c r="ET55" s="134"/>
      <c r="EU55" s="134"/>
      <c r="EV55" s="134"/>
      <c r="EW55" s="134"/>
      <c r="EX55" s="134"/>
      <c r="EY55" s="134"/>
      <c r="EZ55" s="134"/>
      <c r="FA55" s="134"/>
      <c r="FB55" s="134"/>
      <c r="FC55" s="134"/>
      <c r="FD55" s="134"/>
      <c r="FE55" s="134"/>
      <c r="FF55" s="134"/>
      <c r="FG55" s="134"/>
      <c r="FH55" s="134"/>
      <c r="FI55" s="134"/>
      <c r="FJ55" s="134"/>
      <c r="FK55" s="134"/>
      <c r="FL55" s="134"/>
      <c r="FM55" s="134"/>
      <c r="FN55" s="134"/>
      <c r="FO55" s="134"/>
      <c r="FP55" s="134"/>
      <c r="FQ55" s="134"/>
      <c r="FR55" s="134"/>
      <c r="FS55" s="134"/>
      <c r="FT55" s="134"/>
      <c r="FU55" s="134"/>
      <c r="FV55" s="134"/>
      <c r="FW55" s="134"/>
      <c r="FX55" s="134"/>
      <c r="FY55" s="134"/>
      <c r="FZ55" s="134"/>
      <c r="GA55" s="134"/>
      <c r="GB55" s="134"/>
      <c r="GC55" s="134"/>
      <c r="GD55" s="134"/>
      <c r="GE55" s="134"/>
      <c r="GF55" s="134"/>
      <c r="GG55" s="134"/>
      <c r="GH55" s="134"/>
      <c r="GI55" s="134"/>
      <c r="GJ55" s="134"/>
      <c r="GK55" s="134"/>
      <c r="GL55" s="134"/>
      <c r="GM55" s="134"/>
      <c r="GN55" s="134"/>
      <c r="GO55" s="134"/>
      <c r="GP55" s="134"/>
      <c r="GQ55" s="134"/>
      <c r="GR55" s="134"/>
      <c r="GS55" s="134"/>
      <c r="GT55" s="134"/>
      <c r="GU55" s="134"/>
      <c r="GV55" s="134"/>
      <c r="GW55" s="134"/>
      <c r="GX55" s="134"/>
      <c r="GY55" s="134"/>
      <c r="GZ55" s="134"/>
      <c r="HA55" s="134"/>
      <c r="HB55" s="134"/>
      <c r="HC55" s="134"/>
      <c r="HD55" s="134"/>
      <c r="HE55" s="134"/>
      <c r="HF55" s="134"/>
      <c r="HG55" s="134"/>
      <c r="HH55" s="134"/>
      <c r="HI55" s="134"/>
      <c r="HJ55" s="134"/>
      <c r="HK55" s="134"/>
      <c r="HL55" s="134"/>
      <c r="HM55" s="134"/>
      <c r="HN55" s="134"/>
      <c r="HO55" s="134"/>
      <c r="HP55" s="134"/>
      <c r="HQ55" s="134"/>
      <c r="HR55" s="134"/>
    </row>
    <row r="56" s="149" customFormat="1" ht="24" customHeight="1" spans="1:226">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4"/>
      <c r="CI56" s="134"/>
      <c r="CJ56" s="134"/>
      <c r="CK56" s="134"/>
      <c r="CL56" s="134"/>
      <c r="CM56" s="134"/>
      <c r="CN56" s="134"/>
      <c r="CO56" s="134"/>
      <c r="CP56" s="134"/>
      <c r="CQ56" s="134"/>
      <c r="CR56" s="134"/>
      <c r="CS56" s="134"/>
      <c r="CT56" s="134"/>
      <c r="CU56" s="134"/>
      <c r="CV56" s="134"/>
      <c r="CW56" s="134"/>
      <c r="CX56" s="134"/>
      <c r="CY56" s="134"/>
      <c r="CZ56" s="134"/>
      <c r="DA56" s="134"/>
      <c r="DB56" s="134"/>
      <c r="DC56" s="134"/>
      <c r="DD56" s="134"/>
      <c r="DE56" s="134"/>
      <c r="DF56" s="134"/>
      <c r="DG56" s="134"/>
      <c r="DH56" s="134"/>
      <c r="DI56" s="134"/>
      <c r="DJ56" s="134"/>
      <c r="DK56" s="134"/>
      <c r="DL56" s="134"/>
      <c r="DM56" s="134"/>
      <c r="DN56" s="134"/>
      <c r="DO56" s="134"/>
      <c r="DP56" s="134"/>
      <c r="DQ56" s="134"/>
      <c r="DR56" s="134"/>
      <c r="DS56" s="134"/>
      <c r="DT56" s="134"/>
      <c r="DU56" s="134"/>
      <c r="DV56" s="134"/>
      <c r="DW56" s="134"/>
      <c r="DX56" s="134"/>
      <c r="DY56" s="134"/>
      <c r="DZ56" s="134"/>
      <c r="EA56" s="134"/>
      <c r="EB56" s="134"/>
      <c r="EC56" s="134"/>
      <c r="ED56" s="134"/>
      <c r="EE56" s="134"/>
      <c r="EF56" s="134"/>
      <c r="EG56" s="134"/>
      <c r="EH56" s="134"/>
      <c r="EI56" s="134"/>
      <c r="EJ56" s="134"/>
      <c r="EK56" s="134"/>
      <c r="EL56" s="134"/>
      <c r="EM56" s="134"/>
      <c r="EN56" s="134"/>
      <c r="EO56" s="134"/>
      <c r="EP56" s="134"/>
      <c r="EQ56" s="134"/>
      <c r="ER56" s="134"/>
      <c r="ES56" s="134"/>
      <c r="ET56" s="134"/>
      <c r="EU56" s="134"/>
      <c r="EV56" s="134"/>
      <c r="EW56" s="134"/>
      <c r="EX56" s="134"/>
      <c r="EY56" s="134"/>
      <c r="EZ56" s="134"/>
      <c r="FA56" s="134"/>
      <c r="FB56" s="134"/>
      <c r="FC56" s="134"/>
      <c r="FD56" s="134"/>
      <c r="FE56" s="134"/>
      <c r="FF56" s="134"/>
      <c r="FG56" s="134"/>
      <c r="FH56" s="134"/>
      <c r="FI56" s="134"/>
      <c r="FJ56" s="134"/>
      <c r="FK56" s="134"/>
      <c r="FL56" s="134"/>
      <c r="FM56" s="134"/>
      <c r="FN56" s="134"/>
      <c r="FO56" s="134"/>
      <c r="FP56" s="134"/>
      <c r="FQ56" s="134"/>
      <c r="FR56" s="134"/>
      <c r="FS56" s="134"/>
      <c r="FT56" s="134"/>
      <c r="FU56" s="134"/>
      <c r="FV56" s="134"/>
      <c r="FW56" s="134"/>
      <c r="FX56" s="134"/>
      <c r="FY56" s="134"/>
      <c r="FZ56" s="134"/>
      <c r="GA56" s="134"/>
      <c r="GB56" s="134"/>
      <c r="GC56" s="134"/>
      <c r="GD56" s="134"/>
      <c r="GE56" s="134"/>
      <c r="GF56" s="134"/>
      <c r="GG56" s="134"/>
      <c r="GH56" s="134"/>
      <c r="GI56" s="134"/>
      <c r="GJ56" s="134"/>
      <c r="GK56" s="134"/>
      <c r="GL56" s="134"/>
      <c r="GM56" s="134"/>
      <c r="GN56" s="134"/>
      <c r="GO56" s="134"/>
      <c r="GP56" s="134"/>
      <c r="GQ56" s="134"/>
      <c r="GR56" s="134"/>
      <c r="GS56" s="134"/>
      <c r="GT56" s="134"/>
      <c r="GU56" s="134"/>
      <c r="GV56" s="134"/>
      <c r="GW56" s="134"/>
      <c r="GX56" s="134"/>
      <c r="GY56" s="134"/>
      <c r="GZ56" s="134"/>
      <c r="HA56" s="134"/>
      <c r="HB56" s="134"/>
      <c r="HC56" s="134"/>
      <c r="HD56" s="134"/>
      <c r="HE56" s="134"/>
      <c r="HF56" s="134"/>
      <c r="HG56" s="134"/>
      <c r="HH56" s="134"/>
      <c r="HI56" s="134"/>
      <c r="HJ56" s="134"/>
      <c r="HK56" s="134"/>
      <c r="HL56" s="134"/>
      <c r="HM56" s="134"/>
      <c r="HN56" s="134"/>
      <c r="HO56" s="134"/>
      <c r="HP56" s="134"/>
      <c r="HQ56" s="134"/>
      <c r="HR56" s="134"/>
    </row>
    <row r="57" s="149" customFormat="1" ht="24" customHeight="1" spans="1:226">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c r="CS57" s="134"/>
      <c r="CT57" s="134"/>
      <c r="CU57" s="134"/>
      <c r="CV57" s="134"/>
      <c r="CW57" s="134"/>
      <c r="CX57" s="134"/>
      <c r="CY57" s="134"/>
      <c r="CZ57" s="134"/>
      <c r="DA57" s="134"/>
      <c r="DB57" s="134"/>
      <c r="DC57" s="134"/>
      <c r="DD57" s="134"/>
      <c r="DE57" s="134"/>
      <c r="DF57" s="134"/>
      <c r="DG57" s="134"/>
      <c r="DH57" s="134"/>
      <c r="DI57" s="134"/>
      <c r="DJ57" s="134"/>
      <c r="DK57" s="134"/>
      <c r="DL57" s="134"/>
      <c r="DM57" s="134"/>
      <c r="DN57" s="134"/>
      <c r="DO57" s="134"/>
      <c r="DP57" s="134"/>
      <c r="DQ57" s="134"/>
      <c r="DR57" s="134"/>
      <c r="DS57" s="134"/>
      <c r="DT57" s="134"/>
      <c r="DU57" s="134"/>
      <c r="DV57" s="134"/>
      <c r="DW57" s="134"/>
      <c r="DX57" s="134"/>
      <c r="DY57" s="134"/>
      <c r="DZ57" s="134"/>
      <c r="EA57" s="134"/>
      <c r="EB57" s="134"/>
      <c r="EC57" s="134"/>
      <c r="ED57" s="134"/>
      <c r="EE57" s="134"/>
      <c r="EF57" s="134"/>
      <c r="EG57" s="134"/>
      <c r="EH57" s="134"/>
      <c r="EI57" s="134"/>
      <c r="EJ57" s="134"/>
      <c r="EK57" s="134"/>
      <c r="EL57" s="134"/>
      <c r="EM57" s="134"/>
      <c r="EN57" s="134"/>
      <c r="EO57" s="134"/>
      <c r="EP57" s="134"/>
      <c r="EQ57" s="134"/>
      <c r="ER57" s="134"/>
      <c r="ES57" s="134"/>
      <c r="ET57" s="134"/>
      <c r="EU57" s="134"/>
      <c r="EV57" s="134"/>
      <c r="EW57" s="134"/>
      <c r="EX57" s="134"/>
      <c r="EY57" s="134"/>
      <c r="EZ57" s="134"/>
      <c r="FA57" s="134"/>
      <c r="FB57" s="134"/>
      <c r="FC57" s="134"/>
      <c r="FD57" s="134"/>
      <c r="FE57" s="134"/>
      <c r="FF57" s="134"/>
      <c r="FG57" s="134"/>
      <c r="FH57" s="134"/>
      <c r="FI57" s="134"/>
      <c r="FJ57" s="134"/>
      <c r="FK57" s="134"/>
      <c r="FL57" s="134"/>
      <c r="FM57" s="134"/>
      <c r="FN57" s="134"/>
      <c r="FO57" s="134"/>
      <c r="FP57" s="134"/>
      <c r="FQ57" s="134"/>
      <c r="FR57" s="134"/>
      <c r="FS57" s="134"/>
      <c r="FT57" s="134"/>
      <c r="FU57" s="134"/>
      <c r="FV57" s="134"/>
      <c r="FW57" s="134"/>
      <c r="FX57" s="134"/>
      <c r="FY57" s="134"/>
      <c r="FZ57" s="134"/>
      <c r="GA57" s="134"/>
      <c r="GB57" s="134"/>
      <c r="GC57" s="134"/>
      <c r="GD57" s="134"/>
      <c r="GE57" s="134"/>
      <c r="GF57" s="134"/>
      <c r="GG57" s="134"/>
      <c r="GH57" s="134"/>
      <c r="GI57" s="134"/>
      <c r="GJ57" s="134"/>
      <c r="GK57" s="134"/>
      <c r="GL57" s="134"/>
      <c r="GM57" s="134"/>
      <c r="GN57" s="134"/>
      <c r="GO57" s="134"/>
      <c r="GP57" s="134"/>
      <c r="GQ57" s="134"/>
      <c r="GR57" s="134"/>
      <c r="GS57" s="134"/>
      <c r="GT57" s="134"/>
      <c r="GU57" s="134"/>
      <c r="GV57" s="134"/>
      <c r="GW57" s="134"/>
      <c r="GX57" s="134"/>
      <c r="GY57" s="134"/>
      <c r="GZ57" s="134"/>
      <c r="HA57" s="134"/>
      <c r="HB57" s="134"/>
      <c r="HC57" s="134"/>
      <c r="HD57" s="134"/>
      <c r="HE57" s="134"/>
      <c r="HF57" s="134"/>
      <c r="HG57" s="134"/>
      <c r="HH57" s="134"/>
      <c r="HI57" s="134"/>
      <c r="HJ57" s="134"/>
      <c r="HK57" s="134"/>
      <c r="HL57" s="134"/>
      <c r="HM57" s="134"/>
      <c r="HN57" s="134"/>
      <c r="HO57" s="134"/>
      <c r="HP57" s="134"/>
      <c r="HQ57" s="134"/>
      <c r="HR57" s="134"/>
    </row>
    <row r="58" s="149" customFormat="1" ht="24" customHeight="1" spans="1:226">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c r="CS58" s="134"/>
      <c r="CT58" s="134"/>
      <c r="CU58" s="134"/>
      <c r="CV58" s="134"/>
      <c r="CW58" s="134"/>
      <c r="CX58" s="134"/>
      <c r="CY58" s="134"/>
      <c r="CZ58" s="134"/>
      <c r="DA58" s="134"/>
      <c r="DB58" s="134"/>
      <c r="DC58" s="134"/>
      <c r="DD58" s="134"/>
      <c r="DE58" s="134"/>
      <c r="DF58" s="134"/>
      <c r="DG58" s="134"/>
      <c r="DH58" s="134"/>
      <c r="DI58" s="134"/>
      <c r="DJ58" s="134"/>
      <c r="DK58" s="134"/>
      <c r="DL58" s="134"/>
      <c r="DM58" s="134"/>
      <c r="DN58" s="134"/>
      <c r="DO58" s="134"/>
      <c r="DP58" s="134"/>
      <c r="DQ58" s="134"/>
      <c r="DR58" s="134"/>
      <c r="DS58" s="134"/>
      <c r="DT58" s="134"/>
      <c r="DU58" s="134"/>
      <c r="DV58" s="134"/>
      <c r="DW58" s="134"/>
      <c r="DX58" s="134"/>
      <c r="DY58" s="134"/>
      <c r="DZ58" s="134"/>
      <c r="EA58" s="134"/>
      <c r="EB58" s="134"/>
      <c r="EC58" s="134"/>
      <c r="ED58" s="134"/>
      <c r="EE58" s="134"/>
      <c r="EF58" s="134"/>
      <c r="EG58" s="134"/>
      <c r="EH58" s="134"/>
      <c r="EI58" s="134"/>
      <c r="EJ58" s="134"/>
      <c r="EK58" s="134"/>
      <c r="EL58" s="134"/>
      <c r="EM58" s="134"/>
      <c r="EN58" s="134"/>
      <c r="EO58" s="134"/>
      <c r="EP58" s="134"/>
      <c r="EQ58" s="134"/>
      <c r="ER58" s="134"/>
      <c r="ES58" s="134"/>
      <c r="ET58" s="134"/>
      <c r="EU58" s="134"/>
      <c r="EV58" s="134"/>
      <c r="EW58" s="134"/>
      <c r="EX58" s="134"/>
      <c r="EY58" s="134"/>
      <c r="EZ58" s="134"/>
      <c r="FA58" s="134"/>
      <c r="FB58" s="134"/>
      <c r="FC58" s="134"/>
      <c r="FD58" s="134"/>
      <c r="FE58" s="134"/>
      <c r="FF58" s="134"/>
      <c r="FG58" s="134"/>
      <c r="FH58" s="134"/>
      <c r="FI58" s="134"/>
      <c r="FJ58" s="134"/>
      <c r="FK58" s="134"/>
      <c r="FL58" s="134"/>
      <c r="FM58" s="134"/>
      <c r="FN58" s="134"/>
      <c r="FO58" s="134"/>
      <c r="FP58" s="134"/>
      <c r="FQ58" s="134"/>
      <c r="FR58" s="134"/>
      <c r="FS58" s="134"/>
      <c r="FT58" s="134"/>
      <c r="FU58" s="134"/>
      <c r="FV58" s="134"/>
      <c r="FW58" s="134"/>
      <c r="FX58" s="134"/>
      <c r="FY58" s="134"/>
      <c r="FZ58" s="134"/>
      <c r="GA58" s="134"/>
      <c r="GB58" s="134"/>
      <c r="GC58" s="134"/>
      <c r="GD58" s="134"/>
      <c r="GE58" s="134"/>
      <c r="GF58" s="134"/>
      <c r="GG58" s="134"/>
      <c r="GH58" s="134"/>
      <c r="GI58" s="134"/>
      <c r="GJ58" s="134"/>
      <c r="GK58" s="134"/>
      <c r="GL58" s="134"/>
      <c r="GM58" s="134"/>
      <c r="GN58" s="134"/>
      <c r="GO58" s="134"/>
      <c r="GP58" s="134"/>
      <c r="GQ58" s="134"/>
      <c r="GR58" s="134"/>
      <c r="GS58" s="134"/>
      <c r="GT58" s="134"/>
      <c r="GU58" s="134"/>
      <c r="GV58" s="134"/>
      <c r="GW58" s="134"/>
      <c r="GX58" s="134"/>
      <c r="GY58" s="134"/>
      <c r="GZ58" s="134"/>
      <c r="HA58" s="134"/>
      <c r="HB58" s="134"/>
      <c r="HC58" s="134"/>
      <c r="HD58" s="134"/>
      <c r="HE58" s="134"/>
      <c r="HF58" s="134"/>
      <c r="HG58" s="134"/>
      <c r="HH58" s="134"/>
      <c r="HI58" s="134"/>
      <c r="HJ58" s="134"/>
      <c r="HK58" s="134"/>
      <c r="HL58" s="134"/>
      <c r="HM58" s="134"/>
      <c r="HN58" s="134"/>
      <c r="HO58" s="134"/>
      <c r="HP58" s="134"/>
      <c r="HQ58" s="134"/>
      <c r="HR58" s="134"/>
    </row>
    <row r="59" s="149" customFormat="1" ht="24" customHeight="1" spans="1:226">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4"/>
      <c r="DM59" s="134"/>
      <c r="DN59" s="134"/>
      <c r="DO59" s="134"/>
      <c r="DP59" s="134"/>
      <c r="DQ59" s="134"/>
      <c r="DR59" s="134"/>
      <c r="DS59" s="134"/>
      <c r="DT59" s="134"/>
      <c r="DU59" s="134"/>
      <c r="DV59" s="134"/>
      <c r="DW59" s="134"/>
      <c r="DX59" s="134"/>
      <c r="DY59" s="134"/>
      <c r="DZ59" s="134"/>
      <c r="EA59" s="134"/>
      <c r="EB59" s="134"/>
      <c r="EC59" s="134"/>
      <c r="ED59" s="134"/>
      <c r="EE59" s="134"/>
      <c r="EF59" s="134"/>
      <c r="EG59" s="134"/>
      <c r="EH59" s="134"/>
      <c r="EI59" s="134"/>
      <c r="EJ59" s="134"/>
      <c r="EK59" s="134"/>
      <c r="EL59" s="134"/>
      <c r="EM59" s="134"/>
      <c r="EN59" s="134"/>
      <c r="EO59" s="134"/>
      <c r="EP59" s="134"/>
      <c r="EQ59" s="134"/>
      <c r="ER59" s="134"/>
      <c r="ES59" s="134"/>
      <c r="ET59" s="134"/>
      <c r="EU59" s="134"/>
      <c r="EV59" s="134"/>
      <c r="EW59" s="134"/>
      <c r="EX59" s="134"/>
      <c r="EY59" s="134"/>
      <c r="EZ59" s="134"/>
      <c r="FA59" s="134"/>
      <c r="FB59" s="134"/>
      <c r="FC59" s="134"/>
      <c r="FD59" s="134"/>
      <c r="FE59" s="134"/>
      <c r="FF59" s="134"/>
      <c r="FG59" s="134"/>
      <c r="FH59" s="134"/>
      <c r="FI59" s="134"/>
      <c r="FJ59" s="134"/>
      <c r="FK59" s="134"/>
      <c r="FL59" s="134"/>
      <c r="FM59" s="134"/>
      <c r="FN59" s="134"/>
      <c r="FO59" s="134"/>
      <c r="FP59" s="134"/>
      <c r="FQ59" s="134"/>
      <c r="FR59" s="134"/>
      <c r="FS59" s="134"/>
      <c r="FT59" s="134"/>
      <c r="FU59" s="134"/>
      <c r="FV59" s="134"/>
      <c r="FW59" s="134"/>
      <c r="FX59" s="134"/>
      <c r="FY59" s="134"/>
      <c r="FZ59" s="134"/>
      <c r="GA59" s="134"/>
      <c r="GB59" s="134"/>
      <c r="GC59" s="134"/>
      <c r="GD59" s="134"/>
      <c r="GE59" s="134"/>
      <c r="GF59" s="134"/>
      <c r="GG59" s="134"/>
      <c r="GH59" s="134"/>
      <c r="GI59" s="134"/>
      <c r="GJ59" s="134"/>
      <c r="GK59" s="134"/>
      <c r="GL59" s="134"/>
      <c r="GM59" s="134"/>
      <c r="GN59" s="134"/>
      <c r="GO59" s="134"/>
      <c r="GP59" s="134"/>
      <c r="GQ59" s="134"/>
      <c r="GR59" s="134"/>
      <c r="GS59" s="134"/>
      <c r="GT59" s="134"/>
      <c r="GU59" s="134"/>
      <c r="GV59" s="134"/>
      <c r="GW59" s="134"/>
      <c r="GX59" s="134"/>
      <c r="GY59" s="134"/>
      <c r="GZ59" s="134"/>
      <c r="HA59" s="134"/>
      <c r="HB59" s="134"/>
      <c r="HC59" s="134"/>
      <c r="HD59" s="134"/>
      <c r="HE59" s="134"/>
      <c r="HF59" s="134"/>
      <c r="HG59" s="134"/>
      <c r="HH59" s="134"/>
      <c r="HI59" s="134"/>
      <c r="HJ59" s="134"/>
      <c r="HK59" s="134"/>
      <c r="HL59" s="134"/>
      <c r="HM59" s="134"/>
      <c r="HN59" s="134"/>
      <c r="HO59" s="134"/>
      <c r="HP59" s="134"/>
      <c r="HQ59" s="134"/>
      <c r="HR59" s="134"/>
    </row>
    <row r="60" s="149" customFormat="1" ht="24" customHeight="1" spans="1:226">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c r="CS60" s="134"/>
      <c r="CT60" s="134"/>
      <c r="CU60" s="134"/>
      <c r="CV60" s="134"/>
      <c r="CW60" s="134"/>
      <c r="CX60" s="134"/>
      <c r="CY60" s="134"/>
      <c r="CZ60" s="134"/>
      <c r="DA60" s="134"/>
      <c r="DB60" s="134"/>
      <c r="DC60" s="134"/>
      <c r="DD60" s="134"/>
      <c r="DE60" s="134"/>
      <c r="DF60" s="134"/>
      <c r="DG60" s="134"/>
      <c r="DH60" s="134"/>
      <c r="DI60" s="134"/>
      <c r="DJ60" s="134"/>
      <c r="DK60" s="134"/>
      <c r="DL60" s="134"/>
      <c r="DM60" s="134"/>
      <c r="DN60" s="134"/>
      <c r="DO60" s="134"/>
      <c r="DP60" s="134"/>
      <c r="DQ60" s="134"/>
      <c r="DR60" s="134"/>
      <c r="DS60" s="134"/>
      <c r="DT60" s="134"/>
      <c r="DU60" s="134"/>
      <c r="DV60" s="134"/>
      <c r="DW60" s="134"/>
      <c r="DX60" s="134"/>
      <c r="DY60" s="134"/>
      <c r="DZ60" s="134"/>
      <c r="EA60" s="134"/>
      <c r="EB60" s="134"/>
      <c r="EC60" s="134"/>
      <c r="ED60" s="134"/>
      <c r="EE60" s="134"/>
      <c r="EF60" s="134"/>
      <c r="EG60" s="134"/>
      <c r="EH60" s="134"/>
      <c r="EI60" s="134"/>
      <c r="EJ60" s="134"/>
      <c r="EK60" s="134"/>
      <c r="EL60" s="134"/>
      <c r="EM60" s="134"/>
      <c r="EN60" s="134"/>
      <c r="EO60" s="134"/>
      <c r="EP60" s="134"/>
      <c r="EQ60" s="134"/>
      <c r="ER60" s="134"/>
      <c r="ES60" s="134"/>
      <c r="ET60" s="134"/>
      <c r="EU60" s="134"/>
      <c r="EV60" s="134"/>
      <c r="EW60" s="134"/>
      <c r="EX60" s="134"/>
      <c r="EY60" s="134"/>
      <c r="EZ60" s="134"/>
      <c r="FA60" s="134"/>
      <c r="FB60" s="134"/>
      <c r="FC60" s="134"/>
      <c r="FD60" s="134"/>
      <c r="FE60" s="134"/>
      <c r="FF60" s="134"/>
      <c r="FG60" s="134"/>
      <c r="FH60" s="134"/>
      <c r="FI60" s="134"/>
      <c r="FJ60" s="134"/>
      <c r="FK60" s="134"/>
      <c r="FL60" s="134"/>
      <c r="FM60" s="134"/>
      <c r="FN60" s="134"/>
      <c r="FO60" s="134"/>
      <c r="FP60" s="134"/>
      <c r="FQ60" s="134"/>
      <c r="FR60" s="134"/>
      <c r="FS60" s="134"/>
      <c r="FT60" s="134"/>
      <c r="FU60" s="134"/>
      <c r="FV60" s="134"/>
      <c r="FW60" s="134"/>
      <c r="FX60" s="134"/>
      <c r="FY60" s="134"/>
      <c r="FZ60" s="134"/>
      <c r="GA60" s="134"/>
      <c r="GB60" s="134"/>
      <c r="GC60" s="134"/>
      <c r="GD60" s="134"/>
      <c r="GE60" s="134"/>
      <c r="GF60" s="134"/>
      <c r="GG60" s="134"/>
      <c r="GH60" s="134"/>
      <c r="GI60" s="134"/>
      <c r="GJ60" s="134"/>
      <c r="GK60" s="134"/>
      <c r="GL60" s="134"/>
      <c r="GM60" s="134"/>
      <c r="GN60" s="134"/>
      <c r="GO60" s="134"/>
      <c r="GP60" s="134"/>
      <c r="GQ60" s="134"/>
      <c r="GR60" s="134"/>
      <c r="GS60" s="134"/>
      <c r="GT60" s="134"/>
      <c r="GU60" s="134"/>
      <c r="GV60" s="134"/>
      <c r="GW60" s="134"/>
      <c r="GX60" s="134"/>
      <c r="GY60" s="134"/>
      <c r="GZ60" s="134"/>
      <c r="HA60" s="134"/>
      <c r="HB60" s="134"/>
      <c r="HC60" s="134"/>
      <c r="HD60" s="134"/>
      <c r="HE60" s="134"/>
      <c r="HF60" s="134"/>
      <c r="HG60" s="134"/>
      <c r="HH60" s="134"/>
      <c r="HI60" s="134"/>
      <c r="HJ60" s="134"/>
      <c r="HK60" s="134"/>
      <c r="HL60" s="134"/>
      <c r="HM60" s="134"/>
      <c r="HN60" s="134"/>
      <c r="HO60" s="134"/>
      <c r="HP60" s="134"/>
      <c r="HQ60" s="134"/>
      <c r="HR60" s="134"/>
    </row>
    <row r="61" s="149" customFormat="1" ht="24" customHeight="1" spans="1:226">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4"/>
      <c r="CH61" s="134"/>
      <c r="CI61" s="134"/>
      <c r="CJ61" s="134"/>
      <c r="CK61" s="134"/>
      <c r="CL61" s="134"/>
      <c r="CM61" s="134"/>
      <c r="CN61" s="134"/>
      <c r="CO61" s="134"/>
      <c r="CP61" s="134"/>
      <c r="CQ61" s="134"/>
      <c r="CR61" s="134"/>
      <c r="CS61" s="134"/>
      <c r="CT61" s="134"/>
      <c r="CU61" s="134"/>
      <c r="CV61" s="134"/>
      <c r="CW61" s="134"/>
      <c r="CX61" s="134"/>
      <c r="CY61" s="134"/>
      <c r="CZ61" s="134"/>
      <c r="DA61" s="134"/>
      <c r="DB61" s="134"/>
      <c r="DC61" s="134"/>
      <c r="DD61" s="134"/>
      <c r="DE61" s="134"/>
      <c r="DF61" s="134"/>
      <c r="DG61" s="134"/>
      <c r="DH61" s="134"/>
      <c r="DI61" s="134"/>
      <c r="DJ61" s="134"/>
      <c r="DK61" s="134"/>
      <c r="DL61" s="134"/>
      <c r="DM61" s="134"/>
      <c r="DN61" s="134"/>
      <c r="DO61" s="134"/>
      <c r="DP61" s="134"/>
      <c r="DQ61" s="134"/>
      <c r="DR61" s="134"/>
      <c r="DS61" s="134"/>
      <c r="DT61" s="134"/>
      <c r="DU61" s="134"/>
      <c r="DV61" s="134"/>
      <c r="DW61" s="134"/>
      <c r="DX61" s="134"/>
      <c r="DY61" s="134"/>
      <c r="DZ61" s="134"/>
      <c r="EA61" s="134"/>
      <c r="EB61" s="134"/>
      <c r="EC61" s="134"/>
      <c r="ED61" s="134"/>
      <c r="EE61" s="134"/>
      <c r="EF61" s="134"/>
      <c r="EG61" s="134"/>
      <c r="EH61" s="134"/>
      <c r="EI61" s="134"/>
      <c r="EJ61" s="134"/>
      <c r="EK61" s="134"/>
      <c r="EL61" s="134"/>
      <c r="EM61" s="134"/>
      <c r="EN61" s="134"/>
      <c r="EO61" s="134"/>
      <c r="EP61" s="134"/>
      <c r="EQ61" s="134"/>
      <c r="ER61" s="134"/>
      <c r="ES61" s="134"/>
      <c r="ET61" s="134"/>
      <c r="EU61" s="134"/>
      <c r="EV61" s="134"/>
      <c r="EW61" s="134"/>
      <c r="EX61" s="134"/>
      <c r="EY61" s="134"/>
      <c r="EZ61" s="134"/>
      <c r="FA61" s="134"/>
      <c r="FB61" s="134"/>
      <c r="FC61" s="134"/>
      <c r="FD61" s="134"/>
      <c r="FE61" s="134"/>
      <c r="FF61" s="134"/>
      <c r="FG61" s="134"/>
      <c r="FH61" s="134"/>
      <c r="FI61" s="134"/>
      <c r="FJ61" s="134"/>
      <c r="FK61" s="134"/>
      <c r="FL61" s="134"/>
      <c r="FM61" s="134"/>
      <c r="FN61" s="134"/>
      <c r="FO61" s="134"/>
      <c r="FP61" s="134"/>
      <c r="FQ61" s="134"/>
      <c r="FR61" s="134"/>
      <c r="FS61" s="134"/>
      <c r="FT61" s="134"/>
      <c r="FU61" s="134"/>
      <c r="FV61" s="134"/>
      <c r="FW61" s="134"/>
      <c r="FX61" s="134"/>
      <c r="FY61" s="134"/>
      <c r="FZ61" s="134"/>
      <c r="GA61" s="134"/>
      <c r="GB61" s="134"/>
      <c r="GC61" s="134"/>
      <c r="GD61" s="134"/>
      <c r="GE61" s="134"/>
      <c r="GF61" s="134"/>
      <c r="GG61" s="134"/>
      <c r="GH61" s="134"/>
      <c r="GI61" s="134"/>
      <c r="GJ61" s="134"/>
      <c r="GK61" s="134"/>
      <c r="GL61" s="134"/>
      <c r="GM61" s="134"/>
      <c r="GN61" s="134"/>
      <c r="GO61" s="134"/>
      <c r="GP61" s="134"/>
      <c r="GQ61" s="134"/>
      <c r="GR61" s="134"/>
      <c r="GS61" s="134"/>
      <c r="GT61" s="134"/>
      <c r="GU61" s="134"/>
      <c r="GV61" s="134"/>
      <c r="GW61" s="134"/>
      <c r="GX61" s="134"/>
      <c r="GY61" s="134"/>
      <c r="GZ61" s="134"/>
      <c r="HA61" s="134"/>
      <c r="HB61" s="134"/>
      <c r="HC61" s="134"/>
      <c r="HD61" s="134"/>
      <c r="HE61" s="134"/>
      <c r="HF61" s="134"/>
      <c r="HG61" s="134"/>
      <c r="HH61" s="134"/>
      <c r="HI61" s="134"/>
      <c r="HJ61" s="134"/>
      <c r="HK61" s="134"/>
      <c r="HL61" s="134"/>
      <c r="HM61" s="134"/>
      <c r="HN61" s="134"/>
      <c r="HO61" s="134"/>
      <c r="HP61" s="134"/>
      <c r="HQ61" s="134"/>
      <c r="HR61" s="134"/>
    </row>
    <row r="62" s="149" customFormat="1" ht="24" customHeight="1" spans="1:226">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c r="CS62" s="134"/>
      <c r="CT62" s="134"/>
      <c r="CU62" s="134"/>
      <c r="CV62" s="134"/>
      <c r="CW62" s="134"/>
      <c r="CX62" s="134"/>
      <c r="CY62" s="134"/>
      <c r="CZ62" s="134"/>
      <c r="DA62" s="134"/>
      <c r="DB62" s="134"/>
      <c r="DC62" s="134"/>
      <c r="DD62" s="134"/>
      <c r="DE62" s="134"/>
      <c r="DF62" s="134"/>
      <c r="DG62" s="134"/>
      <c r="DH62" s="134"/>
      <c r="DI62" s="134"/>
      <c r="DJ62" s="134"/>
      <c r="DK62" s="134"/>
      <c r="DL62" s="134"/>
      <c r="DM62" s="134"/>
      <c r="DN62" s="134"/>
      <c r="DO62" s="134"/>
      <c r="DP62" s="134"/>
      <c r="DQ62" s="134"/>
      <c r="DR62" s="134"/>
      <c r="DS62" s="134"/>
      <c r="DT62" s="134"/>
      <c r="DU62" s="134"/>
      <c r="DV62" s="134"/>
      <c r="DW62" s="134"/>
      <c r="DX62" s="134"/>
      <c r="DY62" s="134"/>
      <c r="DZ62" s="134"/>
      <c r="EA62" s="134"/>
      <c r="EB62" s="134"/>
      <c r="EC62" s="134"/>
      <c r="ED62" s="134"/>
      <c r="EE62" s="134"/>
      <c r="EF62" s="134"/>
      <c r="EG62" s="134"/>
      <c r="EH62" s="134"/>
      <c r="EI62" s="134"/>
      <c r="EJ62" s="134"/>
      <c r="EK62" s="134"/>
      <c r="EL62" s="134"/>
      <c r="EM62" s="134"/>
      <c r="EN62" s="134"/>
      <c r="EO62" s="134"/>
      <c r="EP62" s="134"/>
      <c r="EQ62" s="134"/>
      <c r="ER62" s="134"/>
      <c r="ES62" s="134"/>
      <c r="ET62" s="134"/>
      <c r="EU62" s="134"/>
      <c r="EV62" s="134"/>
      <c r="EW62" s="134"/>
      <c r="EX62" s="134"/>
      <c r="EY62" s="134"/>
      <c r="EZ62" s="134"/>
      <c r="FA62" s="134"/>
      <c r="FB62" s="134"/>
      <c r="FC62" s="134"/>
      <c r="FD62" s="134"/>
      <c r="FE62" s="134"/>
      <c r="FF62" s="134"/>
      <c r="FG62" s="134"/>
      <c r="FH62" s="134"/>
      <c r="FI62" s="134"/>
      <c r="FJ62" s="134"/>
      <c r="FK62" s="134"/>
      <c r="FL62" s="134"/>
      <c r="FM62" s="134"/>
      <c r="FN62" s="134"/>
      <c r="FO62" s="134"/>
      <c r="FP62" s="134"/>
      <c r="FQ62" s="134"/>
      <c r="FR62" s="134"/>
      <c r="FS62" s="134"/>
      <c r="FT62" s="134"/>
      <c r="FU62" s="134"/>
      <c r="FV62" s="134"/>
      <c r="FW62" s="134"/>
      <c r="FX62" s="134"/>
      <c r="FY62" s="134"/>
      <c r="FZ62" s="134"/>
      <c r="GA62" s="134"/>
      <c r="GB62" s="134"/>
      <c r="GC62" s="134"/>
      <c r="GD62" s="134"/>
      <c r="GE62" s="134"/>
      <c r="GF62" s="134"/>
      <c r="GG62" s="134"/>
      <c r="GH62" s="134"/>
      <c r="GI62" s="134"/>
      <c r="GJ62" s="134"/>
      <c r="GK62" s="134"/>
      <c r="GL62" s="134"/>
      <c r="GM62" s="134"/>
      <c r="GN62" s="134"/>
      <c r="GO62" s="134"/>
      <c r="GP62" s="134"/>
      <c r="GQ62" s="134"/>
      <c r="GR62" s="134"/>
      <c r="GS62" s="134"/>
      <c r="GT62" s="134"/>
      <c r="GU62" s="134"/>
      <c r="GV62" s="134"/>
      <c r="GW62" s="134"/>
      <c r="GX62" s="134"/>
      <c r="GY62" s="134"/>
      <c r="GZ62" s="134"/>
      <c r="HA62" s="134"/>
      <c r="HB62" s="134"/>
      <c r="HC62" s="134"/>
      <c r="HD62" s="134"/>
      <c r="HE62" s="134"/>
      <c r="HF62" s="134"/>
      <c r="HG62" s="134"/>
      <c r="HH62" s="134"/>
      <c r="HI62" s="134"/>
      <c r="HJ62" s="134"/>
      <c r="HK62" s="134"/>
      <c r="HL62" s="134"/>
      <c r="HM62" s="134"/>
      <c r="HN62" s="134"/>
      <c r="HO62" s="134"/>
      <c r="HP62" s="134"/>
      <c r="HQ62" s="134"/>
      <c r="HR62" s="134"/>
    </row>
    <row r="63" s="149" customFormat="1" ht="24" customHeight="1" spans="1:226">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c r="CS63" s="134"/>
      <c r="CT63" s="134"/>
      <c r="CU63" s="134"/>
      <c r="CV63" s="134"/>
      <c r="CW63" s="134"/>
      <c r="CX63" s="134"/>
      <c r="CY63" s="134"/>
      <c r="CZ63" s="134"/>
      <c r="DA63" s="134"/>
      <c r="DB63" s="134"/>
      <c r="DC63" s="134"/>
      <c r="DD63" s="134"/>
      <c r="DE63" s="134"/>
      <c r="DF63" s="134"/>
      <c r="DG63" s="134"/>
      <c r="DH63" s="134"/>
      <c r="DI63" s="134"/>
      <c r="DJ63" s="134"/>
      <c r="DK63" s="134"/>
      <c r="DL63" s="134"/>
      <c r="DM63" s="134"/>
      <c r="DN63" s="134"/>
      <c r="DO63" s="134"/>
      <c r="DP63" s="134"/>
      <c r="DQ63" s="134"/>
      <c r="DR63" s="134"/>
      <c r="DS63" s="134"/>
      <c r="DT63" s="134"/>
      <c r="DU63" s="134"/>
      <c r="DV63" s="134"/>
      <c r="DW63" s="134"/>
      <c r="DX63" s="134"/>
      <c r="DY63" s="134"/>
      <c r="DZ63" s="134"/>
      <c r="EA63" s="134"/>
      <c r="EB63" s="134"/>
      <c r="EC63" s="134"/>
      <c r="ED63" s="134"/>
      <c r="EE63" s="134"/>
      <c r="EF63" s="134"/>
      <c r="EG63" s="134"/>
      <c r="EH63" s="134"/>
      <c r="EI63" s="134"/>
      <c r="EJ63" s="134"/>
      <c r="EK63" s="134"/>
      <c r="EL63" s="134"/>
      <c r="EM63" s="134"/>
      <c r="EN63" s="134"/>
      <c r="EO63" s="134"/>
      <c r="EP63" s="134"/>
      <c r="EQ63" s="134"/>
      <c r="ER63" s="134"/>
      <c r="ES63" s="134"/>
      <c r="ET63" s="134"/>
      <c r="EU63" s="134"/>
      <c r="EV63" s="134"/>
      <c r="EW63" s="134"/>
      <c r="EX63" s="134"/>
      <c r="EY63" s="134"/>
      <c r="EZ63" s="134"/>
      <c r="FA63" s="134"/>
      <c r="FB63" s="134"/>
      <c r="FC63" s="134"/>
      <c r="FD63" s="134"/>
      <c r="FE63" s="134"/>
      <c r="FF63" s="134"/>
      <c r="FG63" s="134"/>
      <c r="FH63" s="134"/>
      <c r="FI63" s="134"/>
      <c r="FJ63" s="134"/>
      <c r="FK63" s="134"/>
      <c r="FL63" s="134"/>
      <c r="FM63" s="134"/>
      <c r="FN63" s="134"/>
      <c r="FO63" s="134"/>
      <c r="FP63" s="134"/>
      <c r="FQ63" s="134"/>
      <c r="FR63" s="134"/>
      <c r="FS63" s="134"/>
      <c r="FT63" s="134"/>
      <c r="FU63" s="134"/>
      <c r="FV63" s="134"/>
      <c r="FW63" s="134"/>
      <c r="FX63" s="134"/>
      <c r="FY63" s="134"/>
      <c r="FZ63" s="134"/>
      <c r="GA63" s="134"/>
      <c r="GB63" s="134"/>
      <c r="GC63" s="134"/>
      <c r="GD63" s="134"/>
      <c r="GE63" s="134"/>
      <c r="GF63" s="134"/>
      <c r="GG63" s="134"/>
      <c r="GH63" s="134"/>
      <c r="GI63" s="134"/>
      <c r="GJ63" s="134"/>
      <c r="GK63" s="134"/>
      <c r="GL63" s="134"/>
      <c r="GM63" s="134"/>
      <c r="GN63" s="134"/>
      <c r="GO63" s="134"/>
      <c r="GP63" s="134"/>
      <c r="GQ63" s="134"/>
      <c r="GR63" s="134"/>
      <c r="GS63" s="134"/>
      <c r="GT63" s="134"/>
      <c r="GU63" s="134"/>
      <c r="GV63" s="134"/>
      <c r="GW63" s="134"/>
      <c r="GX63" s="134"/>
      <c r="GY63" s="134"/>
      <c r="GZ63" s="134"/>
      <c r="HA63" s="134"/>
      <c r="HB63" s="134"/>
      <c r="HC63" s="134"/>
      <c r="HD63" s="134"/>
      <c r="HE63" s="134"/>
      <c r="HF63" s="134"/>
      <c r="HG63" s="134"/>
      <c r="HH63" s="134"/>
      <c r="HI63" s="134"/>
      <c r="HJ63" s="134"/>
      <c r="HK63" s="134"/>
      <c r="HL63" s="134"/>
      <c r="HM63" s="134"/>
      <c r="HN63" s="134"/>
      <c r="HO63" s="134"/>
      <c r="HP63" s="134"/>
      <c r="HQ63" s="134"/>
      <c r="HR63" s="134"/>
    </row>
    <row r="64" s="149" customFormat="1" ht="24" customHeight="1" spans="1:226">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c r="DS64" s="134"/>
      <c r="DT64" s="134"/>
      <c r="DU64" s="134"/>
      <c r="DV64" s="134"/>
      <c r="DW64" s="134"/>
      <c r="DX64" s="134"/>
      <c r="DY64" s="134"/>
      <c r="DZ64" s="134"/>
      <c r="EA64" s="134"/>
      <c r="EB64" s="134"/>
      <c r="EC64" s="134"/>
      <c r="ED64" s="134"/>
      <c r="EE64" s="134"/>
      <c r="EF64" s="134"/>
      <c r="EG64" s="134"/>
      <c r="EH64" s="134"/>
      <c r="EI64" s="134"/>
      <c r="EJ64" s="134"/>
      <c r="EK64" s="134"/>
      <c r="EL64" s="134"/>
      <c r="EM64" s="134"/>
      <c r="EN64" s="134"/>
      <c r="EO64" s="13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X64" s="134"/>
      <c r="FY64" s="134"/>
      <c r="FZ64" s="134"/>
      <c r="GA64" s="134"/>
      <c r="GB64" s="134"/>
      <c r="GC64" s="134"/>
      <c r="GD64" s="134"/>
      <c r="GE64" s="134"/>
      <c r="GF64" s="134"/>
      <c r="GG64" s="134"/>
      <c r="GH64" s="134"/>
      <c r="GI64" s="134"/>
      <c r="GJ64" s="134"/>
      <c r="GK64" s="134"/>
      <c r="GL64" s="134"/>
      <c r="GM64" s="134"/>
      <c r="GN64" s="134"/>
      <c r="GO64" s="134"/>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c r="HN64" s="134"/>
      <c r="HO64" s="134"/>
      <c r="HP64" s="134"/>
      <c r="HQ64" s="134"/>
      <c r="HR64" s="134"/>
    </row>
    <row r="65" s="149" customFormat="1" ht="24" customHeight="1" spans="1:226">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row>
    <row r="66" s="149" customFormat="1" ht="24" customHeight="1" spans="1:226">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4"/>
      <c r="FF66" s="134"/>
      <c r="FG66" s="134"/>
      <c r="FH66" s="134"/>
      <c r="FI66" s="134"/>
      <c r="FJ66" s="134"/>
      <c r="FK66" s="134"/>
      <c r="FL66" s="134"/>
      <c r="FM66" s="134"/>
      <c r="FN66" s="134"/>
      <c r="FO66" s="134"/>
      <c r="FP66" s="134"/>
      <c r="FQ66" s="134"/>
      <c r="FR66" s="134"/>
      <c r="FS66" s="134"/>
      <c r="FT66" s="134"/>
      <c r="FU66" s="134"/>
      <c r="FV66" s="134"/>
      <c r="FW66" s="134"/>
      <c r="FX66" s="134"/>
      <c r="FY66" s="134"/>
      <c r="FZ66" s="134"/>
      <c r="GA66" s="134"/>
      <c r="GB66" s="134"/>
      <c r="GC66" s="134"/>
      <c r="GD66" s="134"/>
      <c r="GE66" s="134"/>
      <c r="GF66" s="134"/>
      <c r="GG66" s="134"/>
      <c r="GH66" s="134"/>
      <c r="GI66" s="134"/>
      <c r="GJ66" s="134"/>
      <c r="GK66" s="134"/>
      <c r="GL66" s="134"/>
      <c r="GM66" s="134"/>
      <c r="GN66" s="134"/>
      <c r="GO66" s="134"/>
      <c r="GP66" s="134"/>
      <c r="GQ66" s="134"/>
      <c r="GR66" s="134"/>
      <c r="GS66" s="134"/>
      <c r="GT66" s="134"/>
      <c r="GU66" s="134"/>
      <c r="GV66" s="134"/>
      <c r="GW66" s="134"/>
      <c r="GX66" s="134"/>
      <c r="GY66" s="134"/>
      <c r="GZ66" s="134"/>
      <c r="HA66" s="134"/>
      <c r="HB66" s="134"/>
      <c r="HC66" s="134"/>
      <c r="HD66" s="134"/>
      <c r="HE66" s="134"/>
      <c r="HF66" s="134"/>
      <c r="HG66" s="134"/>
      <c r="HH66" s="134"/>
      <c r="HI66" s="134"/>
      <c r="HJ66" s="134"/>
      <c r="HK66" s="134"/>
      <c r="HL66" s="134"/>
      <c r="HM66" s="134"/>
      <c r="HN66" s="134"/>
      <c r="HO66" s="134"/>
      <c r="HP66" s="134"/>
      <c r="HQ66" s="134"/>
      <c r="HR66" s="134"/>
    </row>
    <row r="67" s="149" customFormat="1" ht="24" customHeight="1" spans="1:226">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134"/>
      <c r="GB67" s="134"/>
      <c r="GC67" s="134"/>
      <c r="GD67" s="134"/>
      <c r="GE67" s="134"/>
      <c r="GF67" s="134"/>
      <c r="GG67" s="134"/>
      <c r="GH67" s="134"/>
      <c r="GI67" s="134"/>
      <c r="GJ67" s="134"/>
      <c r="GK67" s="134"/>
      <c r="GL67" s="134"/>
      <c r="GM67" s="134"/>
      <c r="GN67" s="134"/>
      <c r="GO67" s="134"/>
      <c r="GP67" s="134"/>
      <c r="GQ67" s="134"/>
      <c r="GR67" s="134"/>
      <c r="GS67" s="134"/>
      <c r="GT67" s="134"/>
      <c r="GU67" s="134"/>
      <c r="GV67" s="134"/>
      <c r="GW67" s="134"/>
      <c r="GX67" s="134"/>
      <c r="GY67" s="134"/>
      <c r="GZ67" s="134"/>
      <c r="HA67" s="134"/>
      <c r="HB67" s="134"/>
      <c r="HC67" s="134"/>
      <c r="HD67" s="134"/>
      <c r="HE67" s="134"/>
      <c r="HF67" s="134"/>
      <c r="HG67" s="134"/>
      <c r="HH67" s="134"/>
      <c r="HI67" s="134"/>
      <c r="HJ67" s="134"/>
      <c r="HK67" s="134"/>
      <c r="HL67" s="134"/>
      <c r="HM67" s="134"/>
      <c r="HN67" s="134"/>
      <c r="HO67" s="134"/>
      <c r="HP67" s="134"/>
      <c r="HQ67" s="134"/>
      <c r="HR67" s="134"/>
    </row>
    <row r="68" s="149" customFormat="1" ht="24" customHeight="1" spans="1:226">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c r="CS68" s="134"/>
      <c r="CT68" s="13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134"/>
      <c r="GB68" s="134"/>
      <c r="GC68" s="134"/>
      <c r="GD68" s="134"/>
      <c r="GE68" s="134"/>
      <c r="GF68" s="134"/>
      <c r="GG68" s="134"/>
      <c r="GH68" s="134"/>
      <c r="GI68" s="134"/>
      <c r="GJ68" s="134"/>
      <c r="GK68" s="134"/>
      <c r="GL68" s="134"/>
      <c r="GM68" s="134"/>
      <c r="GN68" s="134"/>
      <c r="GO68" s="134"/>
      <c r="GP68" s="134"/>
      <c r="GQ68" s="134"/>
      <c r="GR68" s="134"/>
      <c r="GS68" s="134"/>
      <c r="GT68" s="134"/>
      <c r="GU68" s="134"/>
      <c r="GV68" s="134"/>
      <c r="GW68" s="134"/>
      <c r="GX68" s="134"/>
      <c r="GY68" s="134"/>
      <c r="GZ68" s="134"/>
      <c r="HA68" s="134"/>
      <c r="HB68" s="134"/>
      <c r="HC68" s="134"/>
      <c r="HD68" s="134"/>
      <c r="HE68" s="134"/>
      <c r="HF68" s="134"/>
      <c r="HG68" s="134"/>
      <c r="HH68" s="134"/>
      <c r="HI68" s="134"/>
      <c r="HJ68" s="134"/>
      <c r="HK68" s="134"/>
      <c r="HL68" s="134"/>
      <c r="HM68" s="134"/>
      <c r="HN68" s="134"/>
      <c r="HO68" s="134"/>
      <c r="HP68" s="134"/>
      <c r="HQ68" s="134"/>
      <c r="HR68" s="134"/>
    </row>
    <row r="69" s="149" customFormat="1" ht="24" customHeight="1" spans="1:226">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134"/>
      <c r="GB69" s="134"/>
      <c r="GC69" s="134"/>
      <c r="GD69" s="134"/>
      <c r="GE69" s="134"/>
      <c r="GF69" s="134"/>
      <c r="GG69" s="134"/>
      <c r="GH69" s="134"/>
      <c r="GI69" s="134"/>
      <c r="GJ69" s="134"/>
      <c r="GK69" s="134"/>
      <c r="GL69" s="134"/>
      <c r="GM69" s="134"/>
      <c r="GN69" s="134"/>
      <c r="GO69" s="134"/>
      <c r="GP69" s="134"/>
      <c r="GQ69" s="134"/>
      <c r="GR69" s="134"/>
      <c r="GS69" s="134"/>
      <c r="GT69" s="134"/>
      <c r="GU69" s="134"/>
      <c r="GV69" s="134"/>
      <c r="GW69" s="134"/>
      <c r="GX69" s="134"/>
      <c r="GY69" s="134"/>
      <c r="GZ69" s="134"/>
      <c r="HA69" s="134"/>
      <c r="HB69" s="134"/>
      <c r="HC69" s="134"/>
      <c r="HD69" s="134"/>
      <c r="HE69" s="134"/>
      <c r="HF69" s="134"/>
      <c r="HG69" s="134"/>
      <c r="HH69" s="134"/>
      <c r="HI69" s="134"/>
      <c r="HJ69" s="134"/>
      <c r="HK69" s="134"/>
      <c r="HL69" s="134"/>
      <c r="HM69" s="134"/>
      <c r="HN69" s="134"/>
      <c r="HO69" s="134"/>
      <c r="HP69" s="134"/>
      <c r="HQ69" s="134"/>
      <c r="HR69" s="134"/>
    </row>
    <row r="70" s="149" customFormat="1" ht="24" customHeight="1" spans="1:226">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134"/>
      <c r="GB70" s="134"/>
      <c r="GC70" s="134"/>
      <c r="GD70" s="134"/>
      <c r="GE70" s="134"/>
      <c r="GF70" s="134"/>
      <c r="GG70" s="134"/>
      <c r="GH70" s="134"/>
      <c r="GI70" s="134"/>
      <c r="GJ70" s="134"/>
      <c r="GK70" s="134"/>
      <c r="GL70" s="134"/>
      <c r="GM70" s="134"/>
      <c r="GN70" s="134"/>
      <c r="GO70" s="134"/>
      <c r="GP70" s="134"/>
      <c r="GQ70" s="134"/>
      <c r="GR70" s="134"/>
      <c r="GS70" s="134"/>
      <c r="GT70" s="134"/>
      <c r="GU70" s="134"/>
      <c r="GV70" s="134"/>
      <c r="GW70" s="134"/>
      <c r="GX70" s="134"/>
      <c r="GY70" s="134"/>
      <c r="GZ70" s="134"/>
      <c r="HA70" s="134"/>
      <c r="HB70" s="134"/>
      <c r="HC70" s="134"/>
      <c r="HD70" s="134"/>
      <c r="HE70" s="134"/>
      <c r="HF70" s="134"/>
      <c r="HG70" s="134"/>
      <c r="HH70" s="134"/>
      <c r="HI70" s="134"/>
      <c r="HJ70" s="134"/>
      <c r="HK70" s="134"/>
      <c r="HL70" s="134"/>
      <c r="HM70" s="134"/>
      <c r="HN70" s="134"/>
      <c r="HO70" s="134"/>
      <c r="HP70" s="134"/>
      <c r="HQ70" s="134"/>
      <c r="HR70" s="134"/>
    </row>
    <row r="71" s="149" customFormat="1" ht="24" customHeight="1" spans="1:226">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c r="CS71" s="134"/>
      <c r="CT71" s="134"/>
      <c r="CU71" s="134"/>
      <c r="CV71" s="134"/>
      <c r="CW71" s="134"/>
      <c r="CX71" s="134"/>
      <c r="CY71" s="134"/>
      <c r="CZ71" s="134"/>
      <c r="DA71" s="134"/>
      <c r="DB71" s="134"/>
      <c r="DC71" s="134"/>
      <c r="DD71" s="134"/>
      <c r="DE71" s="134"/>
      <c r="DF71" s="134"/>
      <c r="DG71" s="134"/>
      <c r="DH71" s="134"/>
      <c r="DI71" s="134"/>
      <c r="DJ71" s="134"/>
      <c r="DK71" s="134"/>
      <c r="DL71" s="134"/>
      <c r="DM71" s="134"/>
      <c r="DN71" s="134"/>
      <c r="DO71" s="134"/>
      <c r="DP71" s="134"/>
      <c r="DQ71" s="134"/>
      <c r="DR71" s="134"/>
      <c r="DS71" s="134"/>
      <c r="DT71" s="134"/>
      <c r="DU71" s="134"/>
      <c r="DV71" s="134"/>
      <c r="DW71" s="134"/>
      <c r="DX71" s="134"/>
      <c r="DY71" s="134"/>
      <c r="DZ71" s="134"/>
      <c r="EA71" s="134"/>
      <c r="EB71" s="134"/>
      <c r="EC71" s="134"/>
      <c r="ED71" s="134"/>
      <c r="EE71" s="134"/>
      <c r="EF71" s="134"/>
      <c r="EG71" s="134"/>
      <c r="EH71" s="134"/>
      <c r="EI71" s="134"/>
      <c r="EJ71" s="134"/>
      <c r="EK71" s="134"/>
      <c r="EL71" s="134"/>
      <c r="EM71" s="134"/>
      <c r="EN71" s="134"/>
      <c r="EO71" s="134"/>
      <c r="EP71" s="134"/>
      <c r="EQ71" s="134"/>
      <c r="ER71" s="134"/>
      <c r="ES71" s="134"/>
      <c r="ET71" s="134"/>
      <c r="EU71" s="134"/>
      <c r="EV71" s="134"/>
      <c r="EW71" s="134"/>
      <c r="EX71" s="134"/>
      <c r="EY71" s="134"/>
      <c r="EZ71" s="134"/>
      <c r="FA71" s="134"/>
      <c r="FB71" s="134"/>
      <c r="FC71" s="134"/>
      <c r="FD71" s="134"/>
      <c r="FE71" s="134"/>
      <c r="FF71" s="134"/>
      <c r="FG71" s="134"/>
      <c r="FH71" s="134"/>
      <c r="FI71" s="134"/>
      <c r="FJ71" s="134"/>
      <c r="FK71" s="134"/>
      <c r="FL71" s="134"/>
      <c r="FM71" s="134"/>
      <c r="FN71" s="134"/>
      <c r="FO71" s="134"/>
      <c r="FP71" s="134"/>
      <c r="FQ71" s="134"/>
      <c r="FR71" s="134"/>
      <c r="FS71" s="134"/>
      <c r="FT71" s="134"/>
      <c r="FU71" s="134"/>
      <c r="FV71" s="134"/>
      <c r="FW71" s="134"/>
      <c r="FX71" s="134"/>
      <c r="FY71" s="134"/>
      <c r="FZ71" s="134"/>
      <c r="GA71" s="134"/>
      <c r="GB71" s="134"/>
      <c r="GC71" s="134"/>
      <c r="GD71" s="134"/>
      <c r="GE71" s="134"/>
      <c r="GF71" s="134"/>
      <c r="GG71" s="134"/>
      <c r="GH71" s="134"/>
      <c r="GI71" s="134"/>
      <c r="GJ71" s="134"/>
      <c r="GK71" s="134"/>
      <c r="GL71" s="134"/>
      <c r="GM71" s="134"/>
      <c r="GN71" s="134"/>
      <c r="GO71" s="134"/>
      <c r="GP71" s="134"/>
      <c r="GQ71" s="134"/>
      <c r="GR71" s="134"/>
      <c r="GS71" s="134"/>
      <c r="GT71" s="134"/>
      <c r="GU71" s="134"/>
      <c r="GV71" s="134"/>
      <c r="GW71" s="134"/>
      <c r="GX71" s="134"/>
      <c r="GY71" s="134"/>
      <c r="GZ71" s="134"/>
      <c r="HA71" s="134"/>
      <c r="HB71" s="134"/>
      <c r="HC71" s="134"/>
      <c r="HD71" s="134"/>
      <c r="HE71" s="134"/>
      <c r="HF71" s="134"/>
      <c r="HG71" s="134"/>
      <c r="HH71" s="134"/>
      <c r="HI71" s="134"/>
      <c r="HJ71" s="134"/>
      <c r="HK71" s="134"/>
      <c r="HL71" s="134"/>
      <c r="HM71" s="134"/>
      <c r="HN71" s="134"/>
      <c r="HO71" s="134"/>
      <c r="HP71" s="134"/>
      <c r="HQ71" s="134"/>
      <c r="HR71" s="134"/>
    </row>
    <row r="72" s="149" customFormat="1" ht="24" customHeight="1" spans="1:226">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c r="EA72" s="134"/>
      <c r="EB72" s="134"/>
      <c r="EC72" s="134"/>
      <c r="ED72" s="134"/>
      <c r="EE72" s="134"/>
      <c r="EF72" s="134"/>
      <c r="EG72" s="134"/>
      <c r="EH72" s="134"/>
      <c r="EI72" s="134"/>
      <c r="EJ72" s="134"/>
      <c r="EK72" s="134"/>
      <c r="EL72" s="134"/>
      <c r="EM72" s="134"/>
      <c r="EN72" s="134"/>
      <c r="EO72" s="134"/>
      <c r="EP72" s="134"/>
      <c r="EQ72" s="134"/>
      <c r="ER72" s="134"/>
      <c r="ES72" s="134"/>
      <c r="ET72" s="134"/>
      <c r="EU72" s="134"/>
      <c r="EV72" s="134"/>
      <c r="EW72" s="134"/>
      <c r="EX72" s="134"/>
      <c r="EY72" s="134"/>
      <c r="EZ72" s="134"/>
      <c r="FA72" s="134"/>
      <c r="FB72" s="134"/>
      <c r="FC72" s="134"/>
      <c r="FD72" s="134"/>
      <c r="FE72" s="134"/>
      <c r="FF72" s="134"/>
      <c r="FG72" s="134"/>
      <c r="FH72" s="134"/>
      <c r="FI72" s="134"/>
      <c r="FJ72" s="134"/>
      <c r="FK72" s="134"/>
      <c r="FL72" s="134"/>
      <c r="FM72" s="134"/>
      <c r="FN72" s="134"/>
      <c r="FO72" s="134"/>
      <c r="FP72" s="134"/>
      <c r="FQ72" s="134"/>
      <c r="FR72" s="134"/>
      <c r="FS72" s="134"/>
      <c r="FT72" s="134"/>
      <c r="FU72" s="134"/>
      <c r="FV72" s="134"/>
      <c r="FW72" s="134"/>
      <c r="FX72" s="134"/>
      <c r="FY72" s="134"/>
      <c r="FZ72" s="134"/>
      <c r="GA72" s="134"/>
      <c r="GB72" s="134"/>
      <c r="GC72" s="134"/>
      <c r="GD72" s="134"/>
      <c r="GE72" s="134"/>
      <c r="GF72" s="134"/>
      <c r="GG72" s="134"/>
      <c r="GH72" s="134"/>
      <c r="GI72" s="134"/>
      <c r="GJ72" s="134"/>
      <c r="GK72" s="134"/>
      <c r="GL72" s="134"/>
      <c r="GM72" s="134"/>
      <c r="GN72" s="134"/>
      <c r="GO72" s="134"/>
      <c r="GP72" s="134"/>
      <c r="GQ72" s="134"/>
      <c r="GR72" s="134"/>
      <c r="GS72" s="134"/>
      <c r="GT72" s="134"/>
      <c r="GU72" s="134"/>
      <c r="GV72" s="134"/>
      <c r="GW72" s="134"/>
      <c r="GX72" s="134"/>
      <c r="GY72" s="134"/>
      <c r="GZ72" s="134"/>
      <c r="HA72" s="134"/>
      <c r="HB72" s="134"/>
      <c r="HC72" s="134"/>
      <c r="HD72" s="134"/>
      <c r="HE72" s="134"/>
      <c r="HF72" s="134"/>
      <c r="HG72" s="134"/>
      <c r="HH72" s="134"/>
      <c r="HI72" s="134"/>
      <c r="HJ72" s="134"/>
      <c r="HK72" s="134"/>
      <c r="HL72" s="134"/>
      <c r="HM72" s="134"/>
      <c r="HN72" s="134"/>
      <c r="HO72" s="134"/>
      <c r="HP72" s="134"/>
      <c r="HQ72" s="134"/>
      <c r="HR72" s="134"/>
    </row>
    <row r="73" s="149" customFormat="1" ht="24" customHeight="1" spans="1:226">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c r="CS73" s="134"/>
      <c r="CT73" s="134"/>
      <c r="CU73" s="134"/>
      <c r="CV73" s="134"/>
      <c r="CW73" s="134"/>
      <c r="CX73" s="134"/>
      <c r="CY73" s="134"/>
      <c r="CZ73" s="134"/>
      <c r="DA73" s="134"/>
      <c r="DB73" s="134"/>
      <c r="DC73" s="134"/>
      <c r="DD73" s="134"/>
      <c r="DE73" s="134"/>
      <c r="DF73" s="134"/>
      <c r="DG73" s="134"/>
      <c r="DH73" s="134"/>
      <c r="DI73" s="134"/>
      <c r="DJ73" s="134"/>
      <c r="DK73" s="134"/>
      <c r="DL73" s="134"/>
      <c r="DM73" s="134"/>
      <c r="DN73" s="134"/>
      <c r="DO73" s="134"/>
      <c r="DP73" s="134"/>
      <c r="DQ73" s="134"/>
      <c r="DR73" s="134"/>
      <c r="DS73" s="134"/>
      <c r="DT73" s="134"/>
      <c r="DU73" s="134"/>
      <c r="DV73" s="134"/>
      <c r="DW73" s="134"/>
      <c r="DX73" s="134"/>
      <c r="DY73" s="134"/>
      <c r="DZ73" s="134"/>
      <c r="EA73" s="134"/>
      <c r="EB73" s="134"/>
      <c r="EC73" s="134"/>
      <c r="ED73" s="134"/>
      <c r="EE73" s="134"/>
      <c r="EF73" s="134"/>
      <c r="EG73" s="134"/>
      <c r="EH73" s="134"/>
      <c r="EI73" s="134"/>
      <c r="EJ73" s="134"/>
      <c r="EK73" s="134"/>
      <c r="EL73" s="134"/>
      <c r="EM73" s="134"/>
      <c r="EN73" s="134"/>
      <c r="EO73" s="134"/>
      <c r="EP73" s="134"/>
      <c r="EQ73" s="134"/>
      <c r="ER73" s="134"/>
      <c r="ES73" s="134"/>
      <c r="ET73" s="134"/>
      <c r="EU73" s="134"/>
      <c r="EV73" s="134"/>
      <c r="EW73" s="134"/>
      <c r="EX73" s="134"/>
      <c r="EY73" s="134"/>
      <c r="EZ73" s="134"/>
      <c r="FA73" s="134"/>
      <c r="FB73" s="134"/>
      <c r="FC73" s="134"/>
      <c r="FD73" s="134"/>
      <c r="FE73" s="134"/>
      <c r="FF73" s="134"/>
      <c r="FG73" s="134"/>
      <c r="FH73" s="134"/>
      <c r="FI73" s="134"/>
      <c r="FJ73" s="134"/>
      <c r="FK73" s="134"/>
      <c r="FL73" s="134"/>
      <c r="FM73" s="134"/>
      <c r="FN73" s="134"/>
      <c r="FO73" s="134"/>
      <c r="FP73" s="134"/>
      <c r="FQ73" s="134"/>
      <c r="FR73" s="134"/>
      <c r="FS73" s="134"/>
      <c r="FT73" s="134"/>
      <c r="FU73" s="134"/>
      <c r="FV73" s="134"/>
      <c r="FW73" s="134"/>
      <c r="FX73" s="134"/>
      <c r="FY73" s="134"/>
      <c r="FZ73" s="134"/>
      <c r="GA73" s="134"/>
      <c r="GB73" s="134"/>
      <c r="GC73" s="134"/>
      <c r="GD73" s="134"/>
      <c r="GE73" s="134"/>
      <c r="GF73" s="134"/>
      <c r="GG73" s="134"/>
      <c r="GH73" s="134"/>
      <c r="GI73" s="134"/>
      <c r="GJ73" s="134"/>
      <c r="GK73" s="134"/>
      <c r="GL73" s="134"/>
      <c r="GM73" s="134"/>
      <c r="GN73" s="134"/>
      <c r="GO73" s="134"/>
      <c r="GP73" s="134"/>
      <c r="GQ73" s="134"/>
      <c r="GR73" s="134"/>
      <c r="GS73" s="134"/>
      <c r="GT73" s="134"/>
      <c r="GU73" s="134"/>
      <c r="GV73" s="134"/>
      <c r="GW73" s="134"/>
      <c r="GX73" s="134"/>
      <c r="GY73" s="134"/>
      <c r="GZ73" s="134"/>
      <c r="HA73" s="134"/>
      <c r="HB73" s="134"/>
      <c r="HC73" s="134"/>
      <c r="HD73" s="134"/>
      <c r="HE73" s="134"/>
      <c r="HF73" s="134"/>
      <c r="HG73" s="134"/>
      <c r="HH73" s="134"/>
      <c r="HI73" s="134"/>
      <c r="HJ73" s="134"/>
      <c r="HK73" s="134"/>
      <c r="HL73" s="134"/>
      <c r="HM73" s="134"/>
      <c r="HN73" s="134"/>
      <c r="HO73" s="134"/>
      <c r="HP73" s="134"/>
      <c r="HQ73" s="134"/>
      <c r="HR73" s="134"/>
    </row>
    <row r="74" s="149" customFormat="1" ht="24" customHeight="1" spans="1:226">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c r="CS74" s="134"/>
      <c r="CT74" s="134"/>
      <c r="CU74" s="134"/>
      <c r="CV74" s="134"/>
      <c r="CW74" s="134"/>
      <c r="CX74" s="134"/>
      <c r="CY74" s="134"/>
      <c r="CZ74" s="134"/>
      <c r="DA74" s="134"/>
      <c r="DB74" s="134"/>
      <c r="DC74" s="134"/>
      <c r="DD74" s="134"/>
      <c r="DE74" s="134"/>
      <c r="DF74" s="134"/>
      <c r="DG74" s="134"/>
      <c r="DH74" s="134"/>
      <c r="DI74" s="134"/>
      <c r="DJ74" s="134"/>
      <c r="DK74" s="134"/>
      <c r="DL74" s="134"/>
      <c r="DM74" s="134"/>
      <c r="DN74" s="134"/>
      <c r="DO74" s="134"/>
      <c r="DP74" s="134"/>
      <c r="DQ74" s="134"/>
      <c r="DR74" s="134"/>
      <c r="DS74" s="134"/>
      <c r="DT74" s="134"/>
      <c r="DU74" s="134"/>
      <c r="DV74" s="134"/>
      <c r="DW74" s="134"/>
      <c r="DX74" s="134"/>
      <c r="DY74" s="134"/>
      <c r="DZ74" s="134"/>
      <c r="EA74" s="134"/>
      <c r="EB74" s="134"/>
      <c r="EC74" s="134"/>
      <c r="ED74" s="134"/>
      <c r="EE74" s="134"/>
      <c r="EF74" s="134"/>
      <c r="EG74" s="134"/>
      <c r="EH74" s="134"/>
      <c r="EI74" s="134"/>
      <c r="EJ74" s="134"/>
      <c r="EK74" s="134"/>
      <c r="EL74" s="134"/>
      <c r="EM74" s="134"/>
      <c r="EN74" s="134"/>
      <c r="EO74" s="134"/>
      <c r="EP74" s="134"/>
      <c r="EQ74" s="134"/>
      <c r="ER74" s="134"/>
      <c r="ES74" s="134"/>
      <c r="ET74" s="134"/>
      <c r="EU74" s="134"/>
      <c r="EV74" s="134"/>
      <c r="EW74" s="134"/>
      <c r="EX74" s="134"/>
      <c r="EY74" s="134"/>
      <c r="EZ74" s="134"/>
      <c r="FA74" s="134"/>
      <c r="FB74" s="134"/>
      <c r="FC74" s="134"/>
      <c r="FD74" s="134"/>
      <c r="FE74" s="134"/>
      <c r="FF74" s="134"/>
      <c r="FG74" s="134"/>
      <c r="FH74" s="134"/>
      <c r="FI74" s="134"/>
      <c r="FJ74" s="134"/>
      <c r="FK74" s="134"/>
      <c r="FL74" s="134"/>
      <c r="FM74" s="134"/>
      <c r="FN74" s="134"/>
      <c r="FO74" s="134"/>
      <c r="FP74" s="134"/>
      <c r="FQ74" s="134"/>
      <c r="FR74" s="134"/>
      <c r="FS74" s="134"/>
      <c r="FT74" s="134"/>
      <c r="FU74" s="134"/>
      <c r="FV74" s="134"/>
      <c r="FW74" s="134"/>
      <c r="FX74" s="134"/>
      <c r="FY74" s="134"/>
      <c r="FZ74" s="134"/>
      <c r="GA74" s="134"/>
      <c r="GB74" s="134"/>
      <c r="GC74" s="134"/>
      <c r="GD74" s="134"/>
      <c r="GE74" s="134"/>
      <c r="GF74" s="134"/>
      <c r="GG74" s="134"/>
      <c r="GH74" s="134"/>
      <c r="GI74" s="134"/>
      <c r="GJ74" s="134"/>
      <c r="GK74" s="134"/>
      <c r="GL74" s="134"/>
      <c r="GM74" s="134"/>
      <c r="GN74" s="134"/>
      <c r="GO74" s="134"/>
      <c r="GP74" s="134"/>
      <c r="GQ74" s="134"/>
      <c r="GR74" s="134"/>
      <c r="GS74" s="134"/>
      <c r="GT74" s="134"/>
      <c r="GU74" s="134"/>
      <c r="GV74" s="134"/>
      <c r="GW74" s="134"/>
      <c r="GX74" s="134"/>
      <c r="GY74" s="134"/>
      <c r="GZ74" s="134"/>
      <c r="HA74" s="134"/>
      <c r="HB74" s="134"/>
      <c r="HC74" s="134"/>
      <c r="HD74" s="134"/>
      <c r="HE74" s="134"/>
      <c r="HF74" s="134"/>
      <c r="HG74" s="134"/>
      <c r="HH74" s="134"/>
      <c r="HI74" s="134"/>
      <c r="HJ74" s="134"/>
      <c r="HK74" s="134"/>
      <c r="HL74" s="134"/>
      <c r="HM74" s="134"/>
      <c r="HN74" s="134"/>
      <c r="HO74" s="134"/>
      <c r="HP74" s="134"/>
      <c r="HQ74" s="134"/>
      <c r="HR74" s="134"/>
    </row>
    <row r="75" s="149" customFormat="1" ht="24" customHeight="1" spans="1:226">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c r="CS75" s="134"/>
      <c r="CT75" s="134"/>
      <c r="CU75" s="134"/>
      <c r="CV75" s="134"/>
      <c r="CW75" s="134"/>
      <c r="CX75" s="134"/>
      <c r="CY75" s="134"/>
      <c r="CZ75" s="134"/>
      <c r="DA75" s="134"/>
      <c r="DB75" s="134"/>
      <c r="DC75" s="134"/>
      <c r="DD75" s="134"/>
      <c r="DE75" s="134"/>
      <c r="DF75" s="134"/>
      <c r="DG75" s="134"/>
      <c r="DH75" s="134"/>
      <c r="DI75" s="134"/>
      <c r="DJ75" s="134"/>
      <c r="DK75" s="134"/>
      <c r="DL75" s="134"/>
      <c r="DM75" s="134"/>
      <c r="DN75" s="134"/>
      <c r="DO75" s="134"/>
      <c r="DP75" s="134"/>
      <c r="DQ75" s="134"/>
      <c r="DR75" s="134"/>
      <c r="DS75" s="134"/>
      <c r="DT75" s="134"/>
      <c r="DU75" s="134"/>
      <c r="DV75" s="134"/>
      <c r="DW75" s="134"/>
      <c r="DX75" s="134"/>
      <c r="DY75" s="134"/>
      <c r="DZ75" s="134"/>
      <c r="EA75" s="134"/>
      <c r="EB75" s="134"/>
      <c r="EC75" s="134"/>
      <c r="ED75" s="134"/>
      <c r="EE75" s="134"/>
      <c r="EF75" s="134"/>
      <c r="EG75" s="134"/>
      <c r="EH75" s="134"/>
      <c r="EI75" s="134"/>
      <c r="EJ75" s="134"/>
      <c r="EK75" s="134"/>
      <c r="EL75" s="134"/>
      <c r="EM75" s="134"/>
      <c r="EN75" s="134"/>
      <c r="EO75" s="134"/>
      <c r="EP75" s="134"/>
      <c r="EQ75" s="134"/>
      <c r="ER75" s="134"/>
      <c r="ES75" s="134"/>
      <c r="ET75" s="134"/>
      <c r="EU75" s="134"/>
      <c r="EV75" s="134"/>
      <c r="EW75" s="134"/>
      <c r="EX75" s="134"/>
      <c r="EY75" s="134"/>
      <c r="EZ75" s="134"/>
      <c r="FA75" s="134"/>
      <c r="FB75" s="134"/>
      <c r="FC75" s="134"/>
      <c r="FD75" s="134"/>
      <c r="FE75" s="134"/>
      <c r="FF75" s="134"/>
      <c r="FG75" s="134"/>
      <c r="FH75" s="134"/>
      <c r="FI75" s="134"/>
      <c r="FJ75" s="134"/>
      <c r="FK75" s="134"/>
      <c r="FL75" s="134"/>
      <c r="FM75" s="134"/>
      <c r="FN75" s="134"/>
      <c r="FO75" s="134"/>
      <c r="FP75" s="134"/>
      <c r="FQ75" s="134"/>
      <c r="FR75" s="134"/>
      <c r="FS75" s="134"/>
      <c r="FT75" s="134"/>
      <c r="FU75" s="134"/>
      <c r="FV75" s="134"/>
      <c r="FW75" s="134"/>
      <c r="FX75" s="134"/>
      <c r="FY75" s="134"/>
      <c r="FZ75" s="134"/>
      <c r="GA75" s="134"/>
      <c r="GB75" s="134"/>
      <c r="GC75" s="134"/>
      <c r="GD75" s="134"/>
      <c r="GE75" s="134"/>
      <c r="GF75" s="134"/>
      <c r="GG75" s="134"/>
      <c r="GH75" s="134"/>
      <c r="GI75" s="134"/>
      <c r="GJ75" s="134"/>
      <c r="GK75" s="134"/>
      <c r="GL75" s="134"/>
      <c r="GM75" s="134"/>
      <c r="GN75" s="134"/>
      <c r="GO75" s="134"/>
      <c r="GP75" s="134"/>
      <c r="GQ75" s="134"/>
      <c r="GR75" s="134"/>
      <c r="GS75" s="134"/>
      <c r="GT75" s="134"/>
      <c r="GU75" s="134"/>
      <c r="GV75" s="134"/>
      <c r="GW75" s="134"/>
      <c r="GX75" s="134"/>
      <c r="GY75" s="134"/>
      <c r="GZ75" s="134"/>
      <c r="HA75" s="134"/>
      <c r="HB75" s="134"/>
      <c r="HC75" s="134"/>
      <c r="HD75" s="134"/>
      <c r="HE75" s="134"/>
      <c r="HF75" s="134"/>
      <c r="HG75" s="134"/>
      <c r="HH75" s="134"/>
      <c r="HI75" s="134"/>
      <c r="HJ75" s="134"/>
      <c r="HK75" s="134"/>
      <c r="HL75" s="134"/>
      <c r="HM75" s="134"/>
      <c r="HN75" s="134"/>
      <c r="HO75" s="134"/>
      <c r="HP75" s="134"/>
      <c r="HQ75" s="134"/>
      <c r="HR75" s="134"/>
    </row>
    <row r="76" s="149" customFormat="1" ht="24" customHeight="1" spans="1:226">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c r="CS76" s="134"/>
      <c r="CT76" s="134"/>
      <c r="CU76" s="134"/>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134"/>
      <c r="GB76" s="134"/>
      <c r="GC76" s="134"/>
      <c r="GD76" s="134"/>
      <c r="GE76" s="134"/>
      <c r="GF76" s="134"/>
      <c r="GG76" s="134"/>
      <c r="GH76" s="134"/>
      <c r="GI76" s="134"/>
      <c r="GJ76" s="134"/>
      <c r="GK76" s="134"/>
      <c r="GL76" s="134"/>
      <c r="GM76" s="134"/>
      <c r="GN76" s="134"/>
      <c r="GO76" s="134"/>
      <c r="GP76" s="134"/>
      <c r="GQ76" s="134"/>
      <c r="GR76" s="134"/>
      <c r="GS76" s="134"/>
      <c r="GT76" s="134"/>
      <c r="GU76" s="134"/>
      <c r="GV76" s="134"/>
      <c r="GW76" s="134"/>
      <c r="GX76" s="134"/>
      <c r="GY76" s="134"/>
      <c r="GZ76" s="134"/>
      <c r="HA76" s="134"/>
      <c r="HB76" s="134"/>
      <c r="HC76" s="134"/>
      <c r="HD76" s="134"/>
      <c r="HE76" s="134"/>
      <c r="HF76" s="134"/>
      <c r="HG76" s="134"/>
      <c r="HH76" s="134"/>
      <c r="HI76" s="134"/>
      <c r="HJ76" s="134"/>
      <c r="HK76" s="134"/>
      <c r="HL76" s="134"/>
      <c r="HM76" s="134"/>
      <c r="HN76" s="134"/>
      <c r="HO76" s="134"/>
      <c r="HP76" s="134"/>
      <c r="HQ76" s="134"/>
      <c r="HR76" s="134"/>
    </row>
    <row r="77" s="149" customFormat="1" ht="24" customHeight="1" spans="1:226">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G77" s="134"/>
      <c r="CH77" s="134"/>
      <c r="CI77" s="134"/>
      <c r="CJ77" s="134"/>
      <c r="CK77" s="134"/>
      <c r="CL77" s="134"/>
      <c r="CM77" s="134"/>
      <c r="CN77" s="134"/>
      <c r="CO77" s="134"/>
      <c r="CP77" s="134"/>
      <c r="CQ77" s="134"/>
      <c r="CR77" s="134"/>
      <c r="CS77" s="134"/>
      <c r="CT77" s="13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134"/>
      <c r="GB77" s="134"/>
      <c r="GC77" s="134"/>
      <c r="GD77" s="134"/>
      <c r="GE77" s="134"/>
      <c r="GF77" s="134"/>
      <c r="GG77" s="134"/>
      <c r="GH77" s="134"/>
      <c r="GI77" s="134"/>
      <c r="GJ77" s="134"/>
      <c r="GK77" s="134"/>
      <c r="GL77" s="134"/>
      <c r="GM77" s="134"/>
      <c r="GN77" s="134"/>
      <c r="GO77" s="134"/>
      <c r="GP77" s="134"/>
      <c r="GQ77" s="134"/>
      <c r="GR77" s="134"/>
      <c r="GS77" s="134"/>
      <c r="GT77" s="134"/>
      <c r="GU77" s="134"/>
      <c r="GV77" s="134"/>
      <c r="GW77" s="134"/>
      <c r="GX77" s="134"/>
      <c r="GY77" s="134"/>
      <c r="GZ77" s="134"/>
      <c r="HA77" s="134"/>
      <c r="HB77" s="134"/>
      <c r="HC77" s="134"/>
      <c r="HD77" s="134"/>
      <c r="HE77" s="134"/>
      <c r="HF77" s="134"/>
      <c r="HG77" s="134"/>
      <c r="HH77" s="134"/>
      <c r="HI77" s="134"/>
      <c r="HJ77" s="134"/>
      <c r="HK77" s="134"/>
      <c r="HL77" s="134"/>
      <c r="HM77" s="134"/>
      <c r="HN77" s="134"/>
      <c r="HO77" s="134"/>
      <c r="HP77" s="134"/>
      <c r="HQ77" s="134"/>
      <c r="HR77" s="134"/>
    </row>
    <row r="78" s="149" customFormat="1" ht="24" customHeight="1" spans="1:226">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134"/>
      <c r="GB78" s="134"/>
      <c r="GC78" s="134"/>
      <c r="GD78" s="134"/>
      <c r="GE78" s="134"/>
      <c r="GF78" s="134"/>
      <c r="GG78" s="134"/>
      <c r="GH78" s="134"/>
      <c r="GI78" s="134"/>
      <c r="GJ78" s="134"/>
      <c r="GK78" s="134"/>
      <c r="GL78" s="134"/>
      <c r="GM78" s="134"/>
      <c r="GN78" s="134"/>
      <c r="GO78" s="134"/>
      <c r="GP78" s="134"/>
      <c r="GQ78" s="134"/>
      <c r="GR78" s="134"/>
      <c r="GS78" s="134"/>
      <c r="GT78" s="134"/>
      <c r="GU78" s="134"/>
      <c r="GV78" s="134"/>
      <c r="GW78" s="134"/>
      <c r="GX78" s="134"/>
      <c r="GY78" s="134"/>
      <c r="GZ78" s="134"/>
      <c r="HA78" s="134"/>
      <c r="HB78" s="134"/>
      <c r="HC78" s="134"/>
      <c r="HD78" s="134"/>
      <c r="HE78" s="134"/>
      <c r="HF78" s="134"/>
      <c r="HG78" s="134"/>
      <c r="HH78" s="134"/>
      <c r="HI78" s="134"/>
      <c r="HJ78" s="134"/>
      <c r="HK78" s="134"/>
      <c r="HL78" s="134"/>
      <c r="HM78" s="134"/>
      <c r="HN78" s="134"/>
      <c r="HO78" s="134"/>
      <c r="HP78" s="134"/>
      <c r="HQ78" s="134"/>
      <c r="HR78" s="134"/>
    </row>
    <row r="79" s="149" customFormat="1" ht="24" customHeight="1" spans="1:226">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134"/>
      <c r="CC79" s="134"/>
      <c r="CD79" s="134"/>
      <c r="CE79" s="134"/>
      <c r="CF79" s="134"/>
      <c r="CG79" s="134"/>
      <c r="CH79" s="134"/>
      <c r="CI79" s="134"/>
      <c r="CJ79" s="134"/>
      <c r="CK79" s="134"/>
      <c r="CL79" s="134"/>
      <c r="CM79" s="134"/>
      <c r="CN79" s="134"/>
      <c r="CO79" s="134"/>
      <c r="CP79" s="134"/>
      <c r="CQ79" s="134"/>
      <c r="CR79" s="134"/>
      <c r="CS79" s="134"/>
      <c r="CT79" s="13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134"/>
      <c r="GB79" s="134"/>
      <c r="GC79" s="134"/>
      <c r="GD79" s="134"/>
      <c r="GE79" s="134"/>
      <c r="GF79" s="134"/>
      <c r="GG79" s="134"/>
      <c r="GH79" s="134"/>
      <c r="GI79" s="134"/>
      <c r="GJ79" s="134"/>
      <c r="GK79" s="134"/>
      <c r="GL79" s="134"/>
      <c r="GM79" s="134"/>
      <c r="GN79" s="134"/>
      <c r="GO79" s="134"/>
      <c r="GP79" s="134"/>
      <c r="GQ79" s="134"/>
      <c r="GR79" s="134"/>
      <c r="GS79" s="134"/>
      <c r="GT79" s="134"/>
      <c r="GU79" s="134"/>
      <c r="GV79" s="134"/>
      <c r="GW79" s="134"/>
      <c r="GX79" s="134"/>
      <c r="GY79" s="134"/>
      <c r="GZ79" s="134"/>
      <c r="HA79" s="134"/>
      <c r="HB79" s="134"/>
      <c r="HC79" s="134"/>
      <c r="HD79" s="134"/>
      <c r="HE79" s="134"/>
      <c r="HF79" s="134"/>
      <c r="HG79" s="134"/>
      <c r="HH79" s="134"/>
      <c r="HI79" s="134"/>
      <c r="HJ79" s="134"/>
      <c r="HK79" s="134"/>
      <c r="HL79" s="134"/>
      <c r="HM79" s="134"/>
      <c r="HN79" s="134"/>
      <c r="HO79" s="134"/>
      <c r="HP79" s="134"/>
      <c r="HQ79" s="134"/>
      <c r="HR79" s="134"/>
    </row>
    <row r="80" s="149" customFormat="1" ht="24" customHeight="1" spans="1:226">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34"/>
      <c r="CF80" s="134"/>
      <c r="CG80" s="134"/>
      <c r="CH80" s="134"/>
      <c r="CI80" s="134"/>
      <c r="CJ80" s="134"/>
      <c r="CK80" s="134"/>
      <c r="CL80" s="134"/>
      <c r="CM80" s="134"/>
      <c r="CN80" s="134"/>
      <c r="CO80" s="134"/>
      <c r="CP80" s="134"/>
      <c r="CQ80" s="134"/>
      <c r="CR80" s="134"/>
      <c r="CS80" s="134"/>
      <c r="CT80" s="134"/>
      <c r="CU80" s="134"/>
      <c r="CV80" s="134"/>
      <c r="CW80" s="134"/>
      <c r="CX80" s="134"/>
      <c r="CY80" s="134"/>
      <c r="CZ80" s="134"/>
      <c r="DA80" s="134"/>
      <c r="DB80" s="134"/>
      <c r="DC80" s="134"/>
      <c r="DD80" s="134"/>
      <c r="DE80" s="134"/>
      <c r="DF80" s="134"/>
      <c r="DG80" s="134"/>
      <c r="DH80" s="134"/>
      <c r="DI80" s="134"/>
      <c r="DJ80" s="134"/>
      <c r="DK80" s="134"/>
      <c r="DL80" s="134"/>
      <c r="DM80" s="134"/>
      <c r="DN80" s="134"/>
      <c r="DO80" s="134"/>
      <c r="DP80" s="134"/>
      <c r="DQ80" s="134"/>
      <c r="DR80" s="134"/>
      <c r="DS80" s="134"/>
      <c r="DT80" s="134"/>
      <c r="DU80" s="134"/>
      <c r="DV80" s="134"/>
      <c r="DW80" s="134"/>
      <c r="DX80" s="134"/>
      <c r="DY80" s="134"/>
      <c r="DZ80" s="134"/>
      <c r="EA80" s="134"/>
      <c r="EB80" s="134"/>
      <c r="EC80" s="134"/>
      <c r="ED80" s="134"/>
      <c r="EE80" s="134"/>
      <c r="EF80" s="134"/>
      <c r="EG80" s="134"/>
      <c r="EH80" s="134"/>
      <c r="EI80" s="134"/>
      <c r="EJ80" s="134"/>
      <c r="EK80" s="134"/>
      <c r="EL80" s="134"/>
      <c r="EM80" s="134"/>
      <c r="EN80" s="134"/>
      <c r="EO80" s="134"/>
      <c r="EP80" s="134"/>
      <c r="EQ80" s="134"/>
      <c r="ER80" s="134"/>
      <c r="ES80" s="134"/>
      <c r="ET80" s="134"/>
      <c r="EU80" s="134"/>
      <c r="EV80" s="134"/>
      <c r="EW80" s="134"/>
      <c r="EX80" s="134"/>
      <c r="EY80" s="134"/>
      <c r="EZ80" s="134"/>
      <c r="FA80" s="134"/>
      <c r="FB80" s="134"/>
      <c r="FC80" s="134"/>
      <c r="FD80" s="134"/>
      <c r="FE80" s="134"/>
      <c r="FF80" s="134"/>
      <c r="FG80" s="134"/>
      <c r="FH80" s="134"/>
      <c r="FI80" s="134"/>
      <c r="FJ80" s="134"/>
      <c r="FK80" s="134"/>
      <c r="FL80" s="134"/>
      <c r="FM80" s="134"/>
      <c r="FN80" s="134"/>
      <c r="FO80" s="134"/>
      <c r="FP80" s="134"/>
      <c r="FQ80" s="134"/>
      <c r="FR80" s="134"/>
      <c r="FS80" s="134"/>
      <c r="FT80" s="134"/>
      <c r="FU80" s="134"/>
      <c r="FV80" s="134"/>
      <c r="FW80" s="134"/>
      <c r="FX80" s="134"/>
      <c r="FY80" s="134"/>
      <c r="FZ80" s="134"/>
      <c r="GA80" s="134"/>
      <c r="GB80" s="134"/>
      <c r="GC80" s="134"/>
      <c r="GD80" s="134"/>
      <c r="GE80" s="134"/>
      <c r="GF80" s="134"/>
      <c r="GG80" s="134"/>
      <c r="GH80" s="134"/>
      <c r="GI80" s="134"/>
      <c r="GJ80" s="134"/>
      <c r="GK80" s="134"/>
      <c r="GL80" s="134"/>
      <c r="GM80" s="134"/>
      <c r="GN80" s="134"/>
      <c r="GO80" s="134"/>
      <c r="GP80" s="134"/>
      <c r="GQ80" s="134"/>
      <c r="GR80" s="134"/>
      <c r="GS80" s="134"/>
      <c r="GT80" s="134"/>
      <c r="GU80" s="134"/>
      <c r="GV80" s="134"/>
      <c r="GW80" s="134"/>
      <c r="GX80" s="134"/>
      <c r="GY80" s="134"/>
      <c r="GZ80" s="134"/>
      <c r="HA80" s="134"/>
      <c r="HB80" s="134"/>
      <c r="HC80" s="134"/>
      <c r="HD80" s="134"/>
      <c r="HE80" s="134"/>
      <c r="HF80" s="134"/>
      <c r="HG80" s="134"/>
      <c r="HH80" s="134"/>
      <c r="HI80" s="134"/>
      <c r="HJ80" s="134"/>
      <c r="HK80" s="134"/>
      <c r="HL80" s="134"/>
      <c r="HM80" s="134"/>
      <c r="HN80" s="134"/>
      <c r="HO80" s="134"/>
      <c r="HP80" s="134"/>
      <c r="HQ80" s="134"/>
      <c r="HR80" s="134"/>
    </row>
    <row r="81" s="149" customFormat="1" ht="24" customHeight="1" spans="1:226">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34"/>
      <c r="CF81" s="134"/>
      <c r="CG81" s="134"/>
      <c r="CH81" s="134"/>
      <c r="CI81" s="134"/>
      <c r="CJ81" s="134"/>
      <c r="CK81" s="134"/>
      <c r="CL81" s="134"/>
      <c r="CM81" s="134"/>
      <c r="CN81" s="134"/>
      <c r="CO81" s="134"/>
      <c r="CP81" s="134"/>
      <c r="CQ81" s="134"/>
      <c r="CR81" s="134"/>
      <c r="CS81" s="134"/>
      <c r="CT81" s="134"/>
      <c r="CU81" s="134"/>
      <c r="CV81" s="134"/>
      <c r="CW81" s="134"/>
      <c r="CX81" s="134"/>
      <c r="CY81" s="134"/>
      <c r="CZ81" s="134"/>
      <c r="DA81" s="134"/>
      <c r="DB81" s="134"/>
      <c r="DC81" s="134"/>
      <c r="DD81" s="134"/>
      <c r="DE81" s="134"/>
      <c r="DF81" s="134"/>
      <c r="DG81" s="134"/>
      <c r="DH81" s="134"/>
      <c r="DI81" s="134"/>
      <c r="DJ81" s="134"/>
      <c r="DK81" s="134"/>
      <c r="DL81" s="134"/>
      <c r="DM81" s="134"/>
      <c r="DN81" s="134"/>
      <c r="DO81" s="134"/>
      <c r="DP81" s="134"/>
      <c r="DQ81" s="134"/>
      <c r="DR81" s="134"/>
      <c r="DS81" s="134"/>
      <c r="DT81" s="134"/>
      <c r="DU81" s="134"/>
      <c r="DV81" s="134"/>
      <c r="DW81" s="134"/>
      <c r="DX81" s="134"/>
      <c r="DY81" s="134"/>
      <c r="DZ81" s="134"/>
      <c r="EA81" s="134"/>
      <c r="EB81" s="134"/>
      <c r="EC81" s="134"/>
      <c r="ED81" s="134"/>
      <c r="EE81" s="134"/>
      <c r="EF81" s="134"/>
      <c r="EG81" s="134"/>
      <c r="EH81" s="134"/>
      <c r="EI81" s="134"/>
      <c r="EJ81" s="134"/>
      <c r="EK81" s="134"/>
      <c r="EL81" s="134"/>
      <c r="EM81" s="134"/>
      <c r="EN81" s="134"/>
      <c r="EO81" s="134"/>
      <c r="EP81" s="134"/>
      <c r="EQ81" s="134"/>
      <c r="ER81" s="134"/>
      <c r="ES81" s="134"/>
      <c r="ET81" s="134"/>
      <c r="EU81" s="134"/>
      <c r="EV81" s="134"/>
      <c r="EW81" s="134"/>
      <c r="EX81" s="134"/>
      <c r="EY81" s="134"/>
      <c r="EZ81" s="134"/>
      <c r="FA81" s="134"/>
      <c r="FB81" s="134"/>
      <c r="FC81" s="134"/>
      <c r="FD81" s="134"/>
      <c r="FE81" s="134"/>
      <c r="FF81" s="134"/>
      <c r="FG81" s="134"/>
      <c r="FH81" s="134"/>
      <c r="FI81" s="134"/>
      <c r="FJ81" s="134"/>
      <c r="FK81" s="134"/>
      <c r="FL81" s="134"/>
      <c r="FM81" s="134"/>
      <c r="FN81" s="134"/>
      <c r="FO81" s="134"/>
      <c r="FP81" s="134"/>
      <c r="FQ81" s="134"/>
      <c r="FR81" s="134"/>
      <c r="FS81" s="134"/>
      <c r="FT81" s="134"/>
      <c r="FU81" s="134"/>
      <c r="FV81" s="134"/>
      <c r="FW81" s="134"/>
      <c r="FX81" s="134"/>
      <c r="FY81" s="134"/>
      <c r="FZ81" s="134"/>
      <c r="GA81" s="134"/>
      <c r="GB81" s="134"/>
      <c r="GC81" s="134"/>
      <c r="GD81" s="134"/>
      <c r="GE81" s="134"/>
      <c r="GF81" s="134"/>
      <c r="GG81" s="134"/>
      <c r="GH81" s="134"/>
      <c r="GI81" s="134"/>
      <c r="GJ81" s="134"/>
      <c r="GK81" s="134"/>
      <c r="GL81" s="134"/>
      <c r="GM81" s="134"/>
      <c r="GN81" s="134"/>
      <c r="GO81" s="134"/>
      <c r="GP81" s="134"/>
      <c r="GQ81" s="134"/>
      <c r="GR81" s="134"/>
      <c r="GS81" s="134"/>
      <c r="GT81" s="134"/>
      <c r="GU81" s="134"/>
      <c r="GV81" s="134"/>
      <c r="GW81" s="134"/>
      <c r="GX81" s="134"/>
      <c r="GY81" s="134"/>
      <c r="GZ81" s="134"/>
      <c r="HA81" s="134"/>
      <c r="HB81" s="134"/>
      <c r="HC81" s="134"/>
      <c r="HD81" s="134"/>
      <c r="HE81" s="134"/>
      <c r="HF81" s="134"/>
      <c r="HG81" s="134"/>
      <c r="HH81" s="134"/>
      <c r="HI81" s="134"/>
      <c r="HJ81" s="134"/>
      <c r="HK81" s="134"/>
      <c r="HL81" s="134"/>
      <c r="HM81" s="134"/>
      <c r="HN81" s="134"/>
      <c r="HO81" s="134"/>
      <c r="HP81" s="134"/>
      <c r="HQ81" s="134"/>
      <c r="HR81" s="134"/>
    </row>
    <row r="82" s="149" customFormat="1" ht="24" customHeight="1" spans="1:226">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c r="DB82" s="134"/>
      <c r="DC82" s="134"/>
      <c r="DD82" s="134"/>
      <c r="DE82" s="134"/>
      <c r="DF82" s="134"/>
      <c r="DG82" s="134"/>
      <c r="DH82" s="134"/>
      <c r="DI82" s="134"/>
      <c r="DJ82" s="134"/>
      <c r="DK82" s="134"/>
      <c r="DL82" s="134"/>
      <c r="DM82" s="134"/>
      <c r="DN82" s="134"/>
      <c r="DO82" s="134"/>
      <c r="DP82" s="134"/>
      <c r="DQ82" s="134"/>
      <c r="DR82" s="134"/>
      <c r="DS82" s="134"/>
      <c r="DT82" s="134"/>
      <c r="DU82" s="134"/>
      <c r="DV82" s="134"/>
      <c r="DW82" s="134"/>
      <c r="DX82" s="134"/>
      <c r="DY82" s="134"/>
      <c r="DZ82" s="134"/>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row>
    <row r="83" s="149" customFormat="1" ht="24" customHeight="1" spans="1:226">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c r="CS83" s="134"/>
      <c r="CT83" s="134"/>
      <c r="CU83" s="134"/>
      <c r="CV83" s="134"/>
      <c r="CW83" s="134"/>
      <c r="CX83" s="134"/>
      <c r="CY83" s="134"/>
      <c r="CZ83" s="134"/>
      <c r="DA83" s="134"/>
      <c r="DB83" s="134"/>
      <c r="DC83" s="134"/>
      <c r="DD83" s="134"/>
      <c r="DE83" s="134"/>
      <c r="DF83" s="134"/>
      <c r="DG83" s="134"/>
      <c r="DH83" s="134"/>
      <c r="DI83" s="134"/>
      <c r="DJ83" s="134"/>
      <c r="DK83" s="134"/>
      <c r="DL83" s="134"/>
      <c r="DM83" s="134"/>
      <c r="DN83" s="134"/>
      <c r="DO83" s="134"/>
      <c r="DP83" s="134"/>
      <c r="DQ83" s="134"/>
      <c r="DR83" s="134"/>
      <c r="DS83" s="134"/>
      <c r="DT83" s="134"/>
      <c r="DU83" s="134"/>
      <c r="DV83" s="134"/>
      <c r="DW83" s="134"/>
      <c r="DX83" s="134"/>
      <c r="DY83" s="134"/>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row>
    <row r="84" s="149" customFormat="1" ht="24" customHeight="1" spans="1:226">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4"/>
      <c r="CT84" s="134"/>
      <c r="CU84" s="134"/>
      <c r="CV84" s="134"/>
      <c r="CW84" s="134"/>
      <c r="CX84" s="134"/>
      <c r="CY84" s="134"/>
      <c r="CZ84" s="134"/>
      <c r="DA84" s="134"/>
      <c r="DB84" s="134"/>
      <c r="DC84" s="134"/>
      <c r="DD84" s="134"/>
      <c r="DE84" s="134"/>
      <c r="DF84" s="134"/>
      <c r="DG84" s="134"/>
      <c r="DH84" s="134"/>
      <c r="DI84" s="134"/>
      <c r="DJ84" s="134"/>
      <c r="DK84" s="134"/>
      <c r="DL84" s="134"/>
      <c r="DM84" s="134"/>
      <c r="DN84" s="134"/>
      <c r="DO84" s="134"/>
      <c r="DP84" s="134"/>
      <c r="DQ84" s="134"/>
      <c r="DR84" s="134"/>
      <c r="DS84" s="134"/>
      <c r="DT84" s="134"/>
      <c r="DU84" s="134"/>
      <c r="DV84" s="134"/>
      <c r="DW84" s="134"/>
      <c r="DX84" s="134"/>
      <c r="DY84" s="134"/>
      <c r="DZ84" s="134"/>
      <c r="EA84" s="134"/>
      <c r="EB84" s="134"/>
      <c r="EC84" s="134"/>
      <c r="ED84" s="134"/>
      <c r="EE84" s="134"/>
      <c r="EF84" s="134"/>
      <c r="EG84" s="134"/>
      <c r="EH84" s="134"/>
      <c r="EI84" s="134"/>
      <c r="EJ84" s="134"/>
      <c r="EK84" s="134"/>
      <c r="EL84" s="134"/>
      <c r="EM84" s="134"/>
      <c r="EN84" s="134"/>
      <c r="EO84" s="134"/>
      <c r="EP84" s="134"/>
      <c r="EQ84" s="134"/>
      <c r="ER84" s="134"/>
      <c r="ES84" s="134"/>
      <c r="ET84" s="134"/>
      <c r="EU84" s="134"/>
      <c r="EV84" s="134"/>
      <c r="EW84" s="134"/>
      <c r="EX84" s="134"/>
      <c r="EY84" s="134"/>
      <c r="EZ84" s="134"/>
      <c r="FA84" s="134"/>
      <c r="FB84" s="134"/>
      <c r="FC84" s="134"/>
      <c r="FD84" s="134"/>
      <c r="FE84" s="134"/>
      <c r="FF84" s="134"/>
      <c r="FG84" s="134"/>
      <c r="FH84" s="134"/>
      <c r="FI84" s="134"/>
      <c r="FJ84" s="134"/>
      <c r="FK84" s="134"/>
      <c r="FL84" s="134"/>
      <c r="FM84" s="134"/>
      <c r="FN84" s="134"/>
      <c r="FO84" s="134"/>
      <c r="FP84" s="134"/>
      <c r="FQ84" s="134"/>
      <c r="FR84" s="134"/>
      <c r="FS84" s="134"/>
      <c r="FT84" s="134"/>
      <c r="FU84" s="134"/>
      <c r="FV84" s="134"/>
      <c r="FW84" s="134"/>
      <c r="FX84" s="134"/>
      <c r="FY84" s="134"/>
      <c r="FZ84" s="134"/>
      <c r="GA84" s="134"/>
      <c r="GB84" s="134"/>
      <c r="GC84" s="134"/>
      <c r="GD84" s="134"/>
      <c r="GE84" s="134"/>
      <c r="GF84" s="134"/>
      <c r="GG84" s="134"/>
      <c r="GH84" s="134"/>
      <c r="GI84" s="134"/>
      <c r="GJ84" s="134"/>
      <c r="GK84" s="134"/>
      <c r="GL84" s="134"/>
      <c r="GM84" s="134"/>
      <c r="GN84" s="134"/>
      <c r="GO84" s="134"/>
      <c r="GP84" s="134"/>
      <c r="GQ84" s="134"/>
      <c r="GR84" s="134"/>
      <c r="GS84" s="134"/>
      <c r="GT84" s="134"/>
      <c r="GU84" s="134"/>
      <c r="GV84" s="134"/>
      <c r="GW84" s="134"/>
      <c r="GX84" s="134"/>
      <c r="GY84" s="134"/>
      <c r="GZ84" s="134"/>
      <c r="HA84" s="134"/>
      <c r="HB84" s="134"/>
      <c r="HC84" s="134"/>
      <c r="HD84" s="134"/>
      <c r="HE84" s="134"/>
      <c r="HF84" s="134"/>
      <c r="HG84" s="134"/>
      <c r="HH84" s="134"/>
      <c r="HI84" s="134"/>
      <c r="HJ84" s="134"/>
      <c r="HK84" s="134"/>
      <c r="HL84" s="134"/>
      <c r="HM84" s="134"/>
      <c r="HN84" s="134"/>
      <c r="HO84" s="134"/>
      <c r="HP84" s="134"/>
      <c r="HQ84" s="134"/>
      <c r="HR84" s="134"/>
    </row>
    <row r="85" s="149" customFormat="1" ht="24" customHeight="1" spans="1:226">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c r="CS85" s="134"/>
      <c r="CT85" s="134"/>
      <c r="CU85" s="134"/>
      <c r="CV85" s="134"/>
      <c r="CW85" s="134"/>
      <c r="CX85" s="134"/>
      <c r="CY85" s="134"/>
      <c r="CZ85" s="134"/>
      <c r="DA85" s="134"/>
      <c r="DB85" s="134"/>
      <c r="DC85" s="134"/>
      <c r="DD85" s="134"/>
      <c r="DE85" s="134"/>
      <c r="DF85" s="134"/>
      <c r="DG85" s="134"/>
      <c r="DH85" s="134"/>
      <c r="DI85" s="134"/>
      <c r="DJ85" s="134"/>
      <c r="DK85" s="134"/>
      <c r="DL85" s="134"/>
      <c r="DM85" s="134"/>
      <c r="DN85" s="134"/>
      <c r="DO85" s="134"/>
      <c r="DP85" s="134"/>
      <c r="DQ85" s="134"/>
      <c r="DR85" s="134"/>
      <c r="DS85" s="134"/>
      <c r="DT85" s="134"/>
      <c r="DU85" s="134"/>
      <c r="DV85" s="134"/>
      <c r="DW85" s="134"/>
      <c r="DX85" s="134"/>
      <c r="DY85" s="134"/>
      <c r="DZ85" s="134"/>
      <c r="EA85" s="134"/>
      <c r="EB85" s="134"/>
      <c r="EC85" s="134"/>
      <c r="ED85" s="134"/>
      <c r="EE85" s="134"/>
      <c r="EF85" s="134"/>
      <c r="EG85" s="134"/>
      <c r="EH85" s="134"/>
      <c r="EI85" s="134"/>
      <c r="EJ85" s="134"/>
      <c r="EK85" s="134"/>
      <c r="EL85" s="134"/>
      <c r="EM85" s="134"/>
      <c r="EN85" s="134"/>
      <c r="EO85" s="134"/>
      <c r="EP85" s="134"/>
      <c r="EQ85" s="134"/>
      <c r="ER85" s="134"/>
      <c r="ES85" s="134"/>
      <c r="ET85" s="134"/>
      <c r="EU85" s="134"/>
      <c r="EV85" s="134"/>
      <c r="EW85" s="134"/>
      <c r="EX85" s="134"/>
      <c r="EY85" s="134"/>
      <c r="EZ85" s="134"/>
      <c r="FA85" s="134"/>
      <c r="FB85" s="134"/>
      <c r="FC85" s="134"/>
      <c r="FD85" s="134"/>
      <c r="FE85" s="134"/>
      <c r="FF85" s="134"/>
      <c r="FG85" s="134"/>
      <c r="FH85" s="134"/>
      <c r="FI85" s="134"/>
      <c r="FJ85" s="134"/>
      <c r="FK85" s="134"/>
      <c r="FL85" s="134"/>
      <c r="FM85" s="134"/>
      <c r="FN85" s="134"/>
      <c r="FO85" s="134"/>
      <c r="FP85" s="134"/>
      <c r="FQ85" s="134"/>
      <c r="FR85" s="134"/>
      <c r="FS85" s="134"/>
      <c r="FT85" s="134"/>
      <c r="FU85" s="134"/>
      <c r="FV85" s="134"/>
      <c r="FW85" s="134"/>
      <c r="FX85" s="134"/>
      <c r="FY85" s="134"/>
      <c r="FZ85" s="134"/>
      <c r="GA85" s="134"/>
      <c r="GB85" s="134"/>
      <c r="GC85" s="134"/>
      <c r="GD85" s="134"/>
      <c r="GE85" s="134"/>
      <c r="GF85" s="134"/>
      <c r="GG85" s="134"/>
      <c r="GH85" s="134"/>
      <c r="GI85" s="134"/>
      <c r="GJ85" s="134"/>
      <c r="GK85" s="134"/>
      <c r="GL85" s="134"/>
      <c r="GM85" s="134"/>
      <c r="GN85" s="134"/>
      <c r="GO85" s="134"/>
      <c r="GP85" s="134"/>
      <c r="GQ85" s="134"/>
      <c r="GR85" s="134"/>
      <c r="GS85" s="134"/>
      <c r="GT85" s="134"/>
      <c r="GU85" s="134"/>
      <c r="GV85" s="134"/>
      <c r="GW85" s="134"/>
      <c r="GX85" s="134"/>
      <c r="GY85" s="134"/>
      <c r="GZ85" s="134"/>
      <c r="HA85" s="134"/>
      <c r="HB85" s="134"/>
      <c r="HC85" s="134"/>
      <c r="HD85" s="134"/>
      <c r="HE85" s="134"/>
      <c r="HF85" s="134"/>
      <c r="HG85" s="134"/>
      <c r="HH85" s="134"/>
      <c r="HI85" s="134"/>
      <c r="HJ85" s="134"/>
      <c r="HK85" s="134"/>
      <c r="HL85" s="134"/>
      <c r="HM85" s="134"/>
      <c r="HN85" s="134"/>
      <c r="HO85" s="134"/>
      <c r="HP85" s="134"/>
      <c r="HQ85" s="134"/>
      <c r="HR85" s="134"/>
    </row>
    <row r="86" s="149" customFormat="1" ht="24" customHeight="1" spans="1:226">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c r="CS86" s="134"/>
      <c r="CT86" s="134"/>
      <c r="CU86" s="134"/>
      <c r="CV86" s="134"/>
      <c r="CW86" s="134"/>
      <c r="CX86" s="134"/>
      <c r="CY86" s="134"/>
      <c r="CZ86" s="134"/>
      <c r="DA86" s="134"/>
      <c r="DB86" s="134"/>
      <c r="DC86" s="134"/>
      <c r="DD86" s="134"/>
      <c r="DE86" s="134"/>
      <c r="DF86" s="134"/>
      <c r="DG86" s="134"/>
      <c r="DH86" s="134"/>
      <c r="DI86" s="134"/>
      <c r="DJ86" s="134"/>
      <c r="DK86" s="134"/>
      <c r="DL86" s="134"/>
      <c r="DM86" s="134"/>
      <c r="DN86" s="134"/>
      <c r="DO86" s="134"/>
      <c r="DP86" s="134"/>
      <c r="DQ86" s="134"/>
      <c r="DR86" s="134"/>
      <c r="DS86" s="134"/>
      <c r="DT86" s="134"/>
      <c r="DU86" s="134"/>
      <c r="DV86" s="134"/>
      <c r="DW86" s="134"/>
      <c r="DX86" s="134"/>
      <c r="DY86" s="134"/>
      <c r="DZ86" s="134"/>
      <c r="EA86" s="134"/>
      <c r="EB86" s="134"/>
      <c r="EC86" s="134"/>
      <c r="ED86" s="134"/>
      <c r="EE86" s="134"/>
      <c r="EF86" s="134"/>
      <c r="EG86" s="134"/>
      <c r="EH86" s="134"/>
      <c r="EI86" s="134"/>
      <c r="EJ86" s="134"/>
      <c r="EK86" s="134"/>
      <c r="EL86" s="134"/>
      <c r="EM86" s="134"/>
      <c r="EN86" s="134"/>
      <c r="EO86" s="134"/>
      <c r="EP86" s="134"/>
      <c r="EQ86" s="134"/>
      <c r="ER86" s="134"/>
      <c r="ES86" s="134"/>
      <c r="ET86" s="134"/>
      <c r="EU86" s="134"/>
      <c r="EV86" s="134"/>
      <c r="EW86" s="134"/>
      <c r="EX86" s="134"/>
      <c r="EY86" s="134"/>
      <c r="EZ86" s="134"/>
      <c r="FA86" s="134"/>
      <c r="FB86" s="134"/>
      <c r="FC86" s="134"/>
      <c r="FD86" s="134"/>
      <c r="FE86" s="134"/>
      <c r="FF86" s="134"/>
      <c r="FG86" s="134"/>
      <c r="FH86" s="134"/>
      <c r="FI86" s="134"/>
      <c r="FJ86" s="134"/>
      <c r="FK86" s="134"/>
      <c r="FL86" s="134"/>
      <c r="FM86" s="134"/>
      <c r="FN86" s="134"/>
      <c r="FO86" s="134"/>
      <c r="FP86" s="134"/>
      <c r="FQ86" s="134"/>
      <c r="FR86" s="134"/>
      <c r="FS86" s="134"/>
      <c r="FT86" s="134"/>
      <c r="FU86" s="134"/>
      <c r="FV86" s="134"/>
      <c r="FW86" s="134"/>
      <c r="FX86" s="134"/>
      <c r="FY86" s="134"/>
      <c r="FZ86" s="134"/>
      <c r="GA86" s="134"/>
      <c r="GB86" s="134"/>
      <c r="GC86" s="134"/>
      <c r="GD86" s="134"/>
      <c r="GE86" s="134"/>
      <c r="GF86" s="134"/>
      <c r="GG86" s="134"/>
      <c r="GH86" s="134"/>
      <c r="GI86" s="134"/>
      <c r="GJ86" s="134"/>
      <c r="GK86" s="134"/>
      <c r="GL86" s="134"/>
      <c r="GM86" s="134"/>
      <c r="GN86" s="134"/>
      <c r="GO86" s="134"/>
      <c r="GP86" s="134"/>
      <c r="GQ86" s="134"/>
      <c r="GR86" s="134"/>
      <c r="GS86" s="134"/>
      <c r="GT86" s="134"/>
      <c r="GU86" s="134"/>
      <c r="GV86" s="134"/>
      <c r="GW86" s="134"/>
      <c r="GX86" s="134"/>
      <c r="GY86" s="134"/>
      <c r="GZ86" s="134"/>
      <c r="HA86" s="134"/>
      <c r="HB86" s="134"/>
      <c r="HC86" s="134"/>
      <c r="HD86" s="134"/>
      <c r="HE86" s="134"/>
      <c r="HF86" s="134"/>
      <c r="HG86" s="134"/>
      <c r="HH86" s="134"/>
      <c r="HI86" s="134"/>
      <c r="HJ86" s="134"/>
      <c r="HK86" s="134"/>
      <c r="HL86" s="134"/>
      <c r="HM86" s="134"/>
      <c r="HN86" s="134"/>
      <c r="HO86" s="134"/>
      <c r="HP86" s="134"/>
      <c r="HQ86" s="134"/>
      <c r="HR86" s="134"/>
    </row>
    <row r="87" s="149" customFormat="1" ht="24" customHeight="1" spans="1:226">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c r="CS87" s="134"/>
      <c r="CT87" s="134"/>
      <c r="CU87" s="134"/>
      <c r="CV87" s="134"/>
      <c r="CW87" s="134"/>
      <c r="CX87" s="134"/>
      <c r="CY87" s="134"/>
      <c r="CZ87" s="134"/>
      <c r="DA87" s="134"/>
      <c r="DB87" s="134"/>
      <c r="DC87" s="134"/>
      <c r="DD87" s="134"/>
      <c r="DE87" s="134"/>
      <c r="DF87" s="134"/>
      <c r="DG87" s="134"/>
      <c r="DH87" s="134"/>
      <c r="DI87" s="134"/>
      <c r="DJ87" s="134"/>
      <c r="DK87" s="134"/>
      <c r="DL87" s="134"/>
      <c r="DM87" s="134"/>
      <c r="DN87" s="134"/>
      <c r="DO87" s="134"/>
      <c r="DP87" s="134"/>
      <c r="DQ87" s="134"/>
      <c r="DR87" s="134"/>
      <c r="DS87" s="134"/>
      <c r="DT87" s="134"/>
      <c r="DU87" s="134"/>
      <c r="DV87" s="134"/>
      <c r="DW87" s="134"/>
      <c r="DX87" s="134"/>
      <c r="DY87" s="134"/>
      <c r="DZ87" s="134"/>
      <c r="EA87" s="134"/>
      <c r="EB87" s="134"/>
      <c r="EC87" s="134"/>
      <c r="ED87" s="134"/>
      <c r="EE87" s="134"/>
      <c r="EF87" s="134"/>
      <c r="EG87" s="134"/>
      <c r="EH87" s="134"/>
      <c r="EI87" s="134"/>
      <c r="EJ87" s="134"/>
      <c r="EK87" s="134"/>
      <c r="EL87" s="134"/>
      <c r="EM87" s="134"/>
      <c r="EN87" s="134"/>
      <c r="EO87" s="134"/>
      <c r="EP87" s="134"/>
      <c r="EQ87" s="134"/>
      <c r="ER87" s="134"/>
      <c r="ES87" s="134"/>
      <c r="ET87" s="134"/>
      <c r="EU87" s="134"/>
      <c r="EV87" s="134"/>
      <c r="EW87" s="134"/>
      <c r="EX87" s="134"/>
      <c r="EY87" s="134"/>
      <c r="EZ87" s="134"/>
      <c r="FA87" s="134"/>
      <c r="FB87" s="134"/>
      <c r="FC87" s="134"/>
      <c r="FD87" s="134"/>
      <c r="FE87" s="134"/>
      <c r="FF87" s="134"/>
      <c r="FG87" s="134"/>
      <c r="FH87" s="134"/>
      <c r="FI87" s="134"/>
      <c r="FJ87" s="134"/>
      <c r="FK87" s="134"/>
      <c r="FL87" s="134"/>
      <c r="FM87" s="134"/>
      <c r="FN87" s="134"/>
      <c r="FO87" s="134"/>
      <c r="FP87" s="134"/>
      <c r="FQ87" s="134"/>
      <c r="FR87" s="134"/>
      <c r="FS87" s="134"/>
      <c r="FT87" s="134"/>
      <c r="FU87" s="134"/>
      <c r="FV87" s="134"/>
      <c r="FW87" s="134"/>
      <c r="FX87" s="134"/>
      <c r="FY87" s="134"/>
      <c r="FZ87" s="134"/>
      <c r="GA87" s="134"/>
      <c r="GB87" s="134"/>
      <c r="GC87" s="134"/>
      <c r="GD87" s="134"/>
      <c r="GE87" s="134"/>
      <c r="GF87" s="134"/>
      <c r="GG87" s="134"/>
      <c r="GH87" s="134"/>
      <c r="GI87" s="134"/>
      <c r="GJ87" s="134"/>
      <c r="GK87" s="134"/>
      <c r="GL87" s="134"/>
      <c r="GM87" s="134"/>
      <c r="GN87" s="134"/>
      <c r="GO87" s="134"/>
      <c r="GP87" s="134"/>
      <c r="GQ87" s="134"/>
      <c r="GR87" s="134"/>
      <c r="GS87" s="134"/>
      <c r="GT87" s="134"/>
      <c r="GU87" s="134"/>
      <c r="GV87" s="134"/>
      <c r="GW87" s="134"/>
      <c r="GX87" s="134"/>
      <c r="GY87" s="134"/>
      <c r="GZ87" s="134"/>
      <c r="HA87" s="134"/>
      <c r="HB87" s="134"/>
      <c r="HC87" s="134"/>
      <c r="HD87" s="134"/>
      <c r="HE87" s="134"/>
      <c r="HF87" s="134"/>
      <c r="HG87" s="134"/>
      <c r="HH87" s="134"/>
      <c r="HI87" s="134"/>
      <c r="HJ87" s="134"/>
      <c r="HK87" s="134"/>
      <c r="HL87" s="134"/>
      <c r="HM87" s="134"/>
      <c r="HN87" s="134"/>
      <c r="HO87" s="134"/>
      <c r="HP87" s="134"/>
      <c r="HQ87" s="134"/>
      <c r="HR87" s="134"/>
    </row>
    <row r="88" s="149" customFormat="1" ht="24" customHeight="1" spans="1:226">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c r="CS88" s="134"/>
      <c r="CT88" s="134"/>
      <c r="CU88" s="134"/>
      <c r="CV88" s="134"/>
      <c r="CW88" s="134"/>
      <c r="CX88" s="134"/>
      <c r="CY88" s="134"/>
      <c r="CZ88" s="134"/>
      <c r="DA88" s="134"/>
      <c r="DB88" s="134"/>
      <c r="DC88" s="134"/>
      <c r="DD88" s="134"/>
      <c r="DE88" s="134"/>
      <c r="DF88" s="134"/>
      <c r="DG88" s="134"/>
      <c r="DH88" s="134"/>
      <c r="DI88" s="134"/>
      <c r="DJ88" s="134"/>
      <c r="DK88" s="134"/>
      <c r="DL88" s="134"/>
      <c r="DM88" s="134"/>
      <c r="DN88" s="134"/>
      <c r="DO88" s="134"/>
      <c r="DP88" s="134"/>
      <c r="DQ88" s="134"/>
      <c r="DR88" s="134"/>
      <c r="DS88" s="134"/>
      <c r="DT88" s="134"/>
      <c r="DU88" s="134"/>
      <c r="DV88" s="134"/>
      <c r="DW88" s="134"/>
      <c r="DX88" s="134"/>
      <c r="DY88" s="134"/>
      <c r="DZ88" s="134"/>
      <c r="EA88" s="134"/>
      <c r="EB88" s="134"/>
      <c r="EC88" s="134"/>
      <c r="ED88" s="134"/>
      <c r="EE88" s="134"/>
      <c r="EF88" s="134"/>
      <c r="EG88" s="134"/>
      <c r="EH88" s="134"/>
      <c r="EI88" s="134"/>
      <c r="EJ88" s="134"/>
      <c r="EK88" s="134"/>
      <c r="EL88" s="134"/>
      <c r="EM88" s="134"/>
      <c r="EN88" s="134"/>
      <c r="EO88" s="134"/>
      <c r="EP88" s="134"/>
      <c r="EQ88" s="134"/>
      <c r="ER88" s="134"/>
      <c r="ES88" s="134"/>
      <c r="ET88" s="134"/>
      <c r="EU88" s="134"/>
      <c r="EV88" s="134"/>
      <c r="EW88" s="134"/>
      <c r="EX88" s="134"/>
      <c r="EY88" s="134"/>
      <c r="EZ88" s="134"/>
      <c r="FA88" s="134"/>
      <c r="FB88" s="134"/>
      <c r="FC88" s="134"/>
      <c r="FD88" s="134"/>
      <c r="FE88" s="134"/>
      <c r="FF88" s="134"/>
      <c r="FG88" s="134"/>
      <c r="FH88" s="134"/>
      <c r="FI88" s="134"/>
      <c r="FJ88" s="134"/>
      <c r="FK88" s="134"/>
      <c r="FL88" s="134"/>
      <c r="FM88" s="134"/>
      <c r="FN88" s="134"/>
      <c r="FO88" s="134"/>
      <c r="FP88" s="134"/>
      <c r="FQ88" s="134"/>
      <c r="FR88" s="134"/>
      <c r="FS88" s="134"/>
      <c r="FT88" s="134"/>
      <c r="FU88" s="134"/>
      <c r="FV88" s="134"/>
      <c r="FW88" s="134"/>
      <c r="FX88" s="134"/>
      <c r="FY88" s="134"/>
      <c r="FZ88" s="134"/>
      <c r="GA88" s="134"/>
      <c r="GB88" s="134"/>
      <c r="GC88" s="134"/>
      <c r="GD88" s="134"/>
      <c r="GE88" s="134"/>
      <c r="GF88" s="134"/>
      <c r="GG88" s="134"/>
      <c r="GH88" s="134"/>
      <c r="GI88" s="134"/>
      <c r="GJ88" s="134"/>
      <c r="GK88" s="134"/>
      <c r="GL88" s="134"/>
      <c r="GM88" s="134"/>
      <c r="GN88" s="134"/>
      <c r="GO88" s="134"/>
      <c r="GP88" s="134"/>
      <c r="GQ88" s="134"/>
      <c r="GR88" s="134"/>
      <c r="GS88" s="134"/>
      <c r="GT88" s="134"/>
      <c r="GU88" s="134"/>
      <c r="GV88" s="134"/>
      <c r="GW88" s="134"/>
      <c r="GX88" s="134"/>
      <c r="GY88" s="134"/>
      <c r="GZ88" s="134"/>
      <c r="HA88" s="134"/>
      <c r="HB88" s="134"/>
      <c r="HC88" s="134"/>
      <c r="HD88" s="134"/>
      <c r="HE88" s="134"/>
      <c r="HF88" s="134"/>
      <c r="HG88" s="134"/>
      <c r="HH88" s="134"/>
      <c r="HI88" s="134"/>
      <c r="HJ88" s="134"/>
      <c r="HK88" s="134"/>
      <c r="HL88" s="134"/>
      <c r="HM88" s="134"/>
      <c r="HN88" s="134"/>
      <c r="HO88" s="134"/>
      <c r="HP88" s="134"/>
      <c r="HQ88" s="134"/>
      <c r="HR88" s="134"/>
    </row>
    <row r="89" s="149" customFormat="1" ht="24" customHeight="1" spans="1:226">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c r="CS89" s="134"/>
      <c r="CT89" s="134"/>
      <c r="CU89" s="134"/>
      <c r="CV89" s="134"/>
      <c r="CW89" s="134"/>
      <c r="CX89" s="134"/>
      <c r="CY89" s="134"/>
      <c r="CZ89" s="134"/>
      <c r="DA89" s="134"/>
      <c r="DB89" s="134"/>
      <c r="DC89" s="134"/>
      <c r="DD89" s="134"/>
      <c r="DE89" s="134"/>
      <c r="DF89" s="134"/>
      <c r="DG89" s="134"/>
      <c r="DH89" s="134"/>
      <c r="DI89" s="134"/>
      <c r="DJ89" s="134"/>
      <c r="DK89" s="134"/>
      <c r="DL89" s="134"/>
      <c r="DM89" s="134"/>
      <c r="DN89" s="134"/>
      <c r="DO89" s="134"/>
      <c r="DP89" s="134"/>
      <c r="DQ89" s="134"/>
      <c r="DR89" s="134"/>
      <c r="DS89" s="134"/>
      <c r="DT89" s="134"/>
      <c r="DU89" s="134"/>
      <c r="DV89" s="134"/>
      <c r="DW89" s="134"/>
      <c r="DX89" s="134"/>
      <c r="DY89" s="134"/>
      <c r="DZ89" s="134"/>
      <c r="EA89" s="134"/>
      <c r="EB89" s="134"/>
      <c r="EC89" s="134"/>
      <c r="ED89" s="134"/>
      <c r="EE89" s="134"/>
      <c r="EF89" s="134"/>
      <c r="EG89" s="134"/>
      <c r="EH89" s="134"/>
      <c r="EI89" s="134"/>
      <c r="EJ89" s="134"/>
      <c r="EK89" s="134"/>
      <c r="EL89" s="134"/>
      <c r="EM89" s="134"/>
      <c r="EN89" s="134"/>
      <c r="EO89" s="134"/>
      <c r="EP89" s="134"/>
      <c r="EQ89" s="134"/>
      <c r="ER89" s="134"/>
      <c r="ES89" s="134"/>
      <c r="ET89" s="134"/>
      <c r="EU89" s="134"/>
      <c r="EV89" s="134"/>
      <c r="EW89" s="134"/>
      <c r="EX89" s="134"/>
      <c r="EY89" s="134"/>
      <c r="EZ89" s="134"/>
      <c r="FA89" s="134"/>
      <c r="FB89" s="134"/>
      <c r="FC89" s="134"/>
      <c r="FD89" s="134"/>
      <c r="FE89" s="134"/>
      <c r="FF89" s="134"/>
      <c r="FG89" s="134"/>
      <c r="FH89" s="134"/>
      <c r="FI89" s="134"/>
      <c r="FJ89" s="134"/>
      <c r="FK89" s="134"/>
      <c r="FL89" s="134"/>
      <c r="FM89" s="134"/>
      <c r="FN89" s="134"/>
      <c r="FO89" s="134"/>
      <c r="FP89" s="134"/>
      <c r="FQ89" s="134"/>
      <c r="FR89" s="134"/>
      <c r="FS89" s="134"/>
      <c r="FT89" s="134"/>
      <c r="FU89" s="134"/>
      <c r="FV89" s="134"/>
      <c r="FW89" s="134"/>
      <c r="FX89" s="134"/>
      <c r="FY89" s="134"/>
      <c r="FZ89" s="134"/>
      <c r="GA89" s="134"/>
      <c r="GB89" s="134"/>
      <c r="GC89" s="134"/>
      <c r="GD89" s="134"/>
      <c r="GE89" s="134"/>
      <c r="GF89" s="134"/>
      <c r="GG89" s="134"/>
      <c r="GH89" s="134"/>
      <c r="GI89" s="134"/>
      <c r="GJ89" s="134"/>
      <c r="GK89" s="134"/>
      <c r="GL89" s="134"/>
      <c r="GM89" s="134"/>
      <c r="GN89" s="134"/>
      <c r="GO89" s="134"/>
      <c r="GP89" s="134"/>
      <c r="GQ89" s="134"/>
      <c r="GR89" s="134"/>
      <c r="GS89" s="134"/>
      <c r="GT89" s="134"/>
      <c r="GU89" s="134"/>
      <c r="GV89" s="134"/>
      <c r="GW89" s="134"/>
      <c r="GX89" s="134"/>
      <c r="GY89" s="134"/>
      <c r="GZ89" s="134"/>
      <c r="HA89" s="134"/>
      <c r="HB89" s="134"/>
      <c r="HC89" s="134"/>
      <c r="HD89" s="134"/>
      <c r="HE89" s="134"/>
      <c r="HF89" s="134"/>
      <c r="HG89" s="134"/>
      <c r="HH89" s="134"/>
      <c r="HI89" s="134"/>
      <c r="HJ89" s="134"/>
      <c r="HK89" s="134"/>
      <c r="HL89" s="134"/>
      <c r="HM89" s="134"/>
      <c r="HN89" s="134"/>
      <c r="HO89" s="134"/>
      <c r="HP89" s="134"/>
      <c r="HQ89" s="134"/>
      <c r="HR89" s="134"/>
    </row>
    <row r="90" s="149" customFormat="1" ht="24" customHeight="1" spans="1:226">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c r="CS90" s="134"/>
      <c r="CT90" s="134"/>
      <c r="CU90" s="134"/>
      <c r="CV90" s="134"/>
      <c r="CW90" s="134"/>
      <c r="CX90" s="134"/>
      <c r="CY90" s="134"/>
      <c r="CZ90" s="134"/>
      <c r="DA90" s="134"/>
      <c r="DB90" s="134"/>
      <c r="DC90" s="134"/>
      <c r="DD90" s="134"/>
      <c r="DE90" s="134"/>
      <c r="DF90" s="134"/>
      <c r="DG90" s="134"/>
      <c r="DH90" s="134"/>
      <c r="DI90" s="134"/>
      <c r="DJ90" s="134"/>
      <c r="DK90" s="134"/>
      <c r="DL90" s="134"/>
      <c r="DM90" s="134"/>
      <c r="DN90" s="134"/>
      <c r="DO90" s="134"/>
      <c r="DP90" s="134"/>
      <c r="DQ90" s="134"/>
      <c r="DR90" s="134"/>
      <c r="DS90" s="134"/>
      <c r="DT90" s="134"/>
      <c r="DU90" s="134"/>
      <c r="DV90" s="134"/>
      <c r="DW90" s="134"/>
      <c r="DX90" s="134"/>
      <c r="DY90" s="134"/>
      <c r="DZ90" s="134"/>
      <c r="EA90" s="134"/>
      <c r="EB90" s="134"/>
      <c r="EC90" s="134"/>
      <c r="ED90" s="134"/>
      <c r="EE90" s="134"/>
      <c r="EF90" s="134"/>
      <c r="EG90" s="134"/>
      <c r="EH90" s="134"/>
      <c r="EI90" s="134"/>
      <c r="EJ90" s="134"/>
      <c r="EK90" s="134"/>
      <c r="EL90" s="134"/>
      <c r="EM90" s="134"/>
      <c r="EN90" s="134"/>
      <c r="EO90" s="134"/>
      <c r="EP90" s="134"/>
      <c r="EQ90" s="134"/>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c r="FN90" s="134"/>
      <c r="FO90" s="134"/>
      <c r="FP90" s="134"/>
      <c r="FQ90" s="134"/>
      <c r="FR90" s="134"/>
      <c r="FS90" s="134"/>
      <c r="FT90" s="134"/>
      <c r="FU90" s="134"/>
      <c r="FV90" s="134"/>
      <c r="FW90" s="134"/>
      <c r="FX90" s="134"/>
      <c r="FY90" s="134"/>
      <c r="FZ90" s="134"/>
      <c r="GA90" s="134"/>
      <c r="GB90" s="134"/>
      <c r="GC90" s="134"/>
      <c r="GD90" s="134"/>
      <c r="GE90" s="134"/>
      <c r="GF90" s="134"/>
      <c r="GG90" s="134"/>
      <c r="GH90" s="134"/>
      <c r="GI90" s="134"/>
      <c r="GJ90" s="134"/>
      <c r="GK90" s="134"/>
      <c r="GL90" s="134"/>
      <c r="GM90" s="134"/>
      <c r="GN90" s="134"/>
      <c r="GO90" s="134"/>
      <c r="GP90" s="134"/>
      <c r="GQ90" s="134"/>
      <c r="GR90" s="134"/>
      <c r="GS90" s="134"/>
      <c r="GT90" s="134"/>
      <c r="GU90" s="134"/>
      <c r="GV90" s="134"/>
      <c r="GW90" s="134"/>
      <c r="GX90" s="134"/>
      <c r="GY90" s="134"/>
      <c r="GZ90" s="134"/>
      <c r="HA90" s="134"/>
      <c r="HB90" s="134"/>
      <c r="HC90" s="134"/>
      <c r="HD90" s="134"/>
      <c r="HE90" s="134"/>
      <c r="HF90" s="134"/>
      <c r="HG90" s="134"/>
      <c r="HH90" s="134"/>
      <c r="HI90" s="134"/>
      <c r="HJ90" s="134"/>
      <c r="HK90" s="134"/>
      <c r="HL90" s="134"/>
      <c r="HM90" s="134"/>
      <c r="HN90" s="134"/>
      <c r="HO90" s="134"/>
      <c r="HP90" s="134"/>
      <c r="HQ90" s="134"/>
      <c r="HR90" s="134"/>
    </row>
    <row r="91" s="149" customFormat="1" ht="24" customHeight="1" spans="1:226">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c r="CS91" s="134"/>
      <c r="CT91" s="134"/>
      <c r="CU91" s="134"/>
      <c r="CV91" s="134"/>
      <c r="CW91" s="134"/>
      <c r="CX91" s="134"/>
      <c r="CY91" s="134"/>
      <c r="CZ91" s="134"/>
      <c r="DA91" s="134"/>
      <c r="DB91" s="134"/>
      <c r="DC91" s="134"/>
      <c r="DD91" s="134"/>
      <c r="DE91" s="134"/>
      <c r="DF91" s="134"/>
      <c r="DG91" s="134"/>
      <c r="DH91" s="134"/>
      <c r="DI91" s="134"/>
      <c r="DJ91" s="134"/>
      <c r="DK91" s="134"/>
      <c r="DL91" s="134"/>
      <c r="DM91" s="134"/>
      <c r="DN91" s="134"/>
      <c r="DO91" s="134"/>
      <c r="DP91" s="134"/>
      <c r="DQ91" s="134"/>
      <c r="DR91" s="134"/>
      <c r="DS91" s="134"/>
      <c r="DT91" s="134"/>
      <c r="DU91" s="134"/>
      <c r="DV91" s="134"/>
      <c r="DW91" s="134"/>
      <c r="DX91" s="134"/>
      <c r="DY91" s="134"/>
      <c r="DZ91" s="134"/>
      <c r="EA91" s="134"/>
      <c r="EB91" s="134"/>
      <c r="EC91" s="134"/>
      <c r="ED91" s="134"/>
      <c r="EE91" s="134"/>
      <c r="EF91" s="134"/>
      <c r="EG91" s="134"/>
      <c r="EH91" s="134"/>
      <c r="EI91" s="134"/>
      <c r="EJ91" s="134"/>
      <c r="EK91" s="134"/>
      <c r="EL91" s="134"/>
      <c r="EM91" s="134"/>
      <c r="EN91" s="134"/>
      <c r="EO91" s="134"/>
      <c r="EP91" s="134"/>
      <c r="EQ91" s="134"/>
      <c r="ER91" s="134"/>
      <c r="ES91" s="134"/>
      <c r="ET91" s="134"/>
      <c r="EU91" s="134"/>
      <c r="EV91" s="134"/>
      <c r="EW91" s="134"/>
      <c r="EX91" s="134"/>
      <c r="EY91" s="134"/>
      <c r="EZ91" s="134"/>
      <c r="FA91" s="134"/>
      <c r="FB91" s="134"/>
      <c r="FC91" s="134"/>
      <c r="FD91" s="134"/>
      <c r="FE91" s="134"/>
      <c r="FF91" s="134"/>
      <c r="FG91" s="134"/>
      <c r="FH91" s="134"/>
      <c r="FI91" s="134"/>
      <c r="FJ91" s="134"/>
      <c r="FK91" s="134"/>
      <c r="FL91" s="134"/>
      <c r="FM91" s="134"/>
      <c r="FN91" s="134"/>
      <c r="FO91" s="134"/>
      <c r="FP91" s="134"/>
      <c r="FQ91" s="134"/>
      <c r="FR91" s="134"/>
      <c r="FS91" s="134"/>
      <c r="FT91" s="134"/>
      <c r="FU91" s="134"/>
      <c r="FV91" s="134"/>
      <c r="FW91" s="134"/>
      <c r="FX91" s="134"/>
      <c r="FY91" s="134"/>
      <c r="FZ91" s="134"/>
      <c r="GA91" s="134"/>
      <c r="GB91" s="134"/>
      <c r="GC91" s="134"/>
      <c r="GD91" s="134"/>
      <c r="GE91" s="134"/>
      <c r="GF91" s="134"/>
      <c r="GG91" s="134"/>
      <c r="GH91" s="134"/>
      <c r="GI91" s="134"/>
      <c r="GJ91" s="134"/>
      <c r="GK91" s="134"/>
      <c r="GL91" s="134"/>
      <c r="GM91" s="134"/>
      <c r="GN91" s="134"/>
      <c r="GO91" s="134"/>
      <c r="GP91" s="134"/>
      <c r="GQ91" s="134"/>
      <c r="GR91" s="134"/>
      <c r="GS91" s="134"/>
      <c r="GT91" s="134"/>
      <c r="GU91" s="134"/>
      <c r="GV91" s="134"/>
      <c r="GW91" s="134"/>
      <c r="GX91" s="134"/>
      <c r="GY91" s="134"/>
      <c r="GZ91" s="134"/>
      <c r="HA91" s="134"/>
      <c r="HB91" s="134"/>
      <c r="HC91" s="134"/>
      <c r="HD91" s="134"/>
      <c r="HE91" s="134"/>
      <c r="HF91" s="134"/>
      <c r="HG91" s="134"/>
      <c r="HH91" s="134"/>
      <c r="HI91" s="134"/>
      <c r="HJ91" s="134"/>
      <c r="HK91" s="134"/>
      <c r="HL91" s="134"/>
      <c r="HM91" s="134"/>
      <c r="HN91" s="134"/>
      <c r="HO91" s="134"/>
      <c r="HP91" s="134"/>
      <c r="HQ91" s="134"/>
      <c r="HR91" s="134"/>
    </row>
    <row r="92" s="149" customFormat="1" ht="24" customHeight="1" spans="1:226">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c r="CS92" s="134"/>
      <c r="CT92" s="134"/>
      <c r="CU92" s="134"/>
      <c r="CV92" s="134"/>
      <c r="CW92" s="134"/>
      <c r="CX92" s="134"/>
      <c r="CY92" s="134"/>
      <c r="CZ92" s="134"/>
      <c r="DA92" s="134"/>
      <c r="DB92" s="134"/>
      <c r="DC92" s="134"/>
      <c r="DD92" s="134"/>
      <c r="DE92" s="134"/>
      <c r="DF92" s="134"/>
      <c r="DG92" s="134"/>
      <c r="DH92" s="134"/>
      <c r="DI92" s="134"/>
      <c r="DJ92" s="134"/>
      <c r="DK92" s="134"/>
      <c r="DL92" s="134"/>
      <c r="DM92" s="134"/>
      <c r="DN92" s="134"/>
      <c r="DO92" s="134"/>
      <c r="DP92" s="134"/>
      <c r="DQ92" s="134"/>
      <c r="DR92" s="134"/>
      <c r="DS92" s="134"/>
      <c r="DT92" s="134"/>
      <c r="DU92" s="134"/>
      <c r="DV92" s="134"/>
      <c r="DW92" s="134"/>
      <c r="DX92" s="134"/>
      <c r="DY92" s="134"/>
      <c r="DZ92" s="134"/>
      <c r="EA92" s="134"/>
      <c r="EB92" s="134"/>
      <c r="EC92" s="134"/>
      <c r="ED92" s="134"/>
      <c r="EE92" s="134"/>
      <c r="EF92" s="134"/>
      <c r="EG92" s="134"/>
      <c r="EH92" s="134"/>
      <c r="EI92" s="134"/>
      <c r="EJ92" s="134"/>
      <c r="EK92" s="134"/>
      <c r="EL92" s="134"/>
      <c r="EM92" s="134"/>
      <c r="EN92" s="134"/>
      <c r="EO92" s="134"/>
      <c r="EP92" s="134"/>
      <c r="EQ92" s="134"/>
      <c r="ER92" s="134"/>
      <c r="ES92" s="134"/>
      <c r="ET92" s="134"/>
      <c r="EU92" s="134"/>
      <c r="EV92" s="134"/>
      <c r="EW92" s="134"/>
      <c r="EX92" s="134"/>
      <c r="EY92" s="134"/>
      <c r="EZ92" s="134"/>
      <c r="FA92" s="134"/>
      <c r="FB92" s="134"/>
      <c r="FC92" s="134"/>
      <c r="FD92" s="134"/>
      <c r="FE92" s="134"/>
      <c r="FF92" s="134"/>
      <c r="FG92" s="134"/>
      <c r="FH92" s="134"/>
      <c r="FI92" s="134"/>
      <c r="FJ92" s="134"/>
      <c r="FK92" s="134"/>
      <c r="FL92" s="134"/>
      <c r="FM92" s="134"/>
      <c r="FN92" s="134"/>
      <c r="FO92" s="134"/>
      <c r="FP92" s="134"/>
      <c r="FQ92" s="134"/>
      <c r="FR92" s="134"/>
      <c r="FS92" s="134"/>
      <c r="FT92" s="134"/>
      <c r="FU92" s="134"/>
      <c r="FV92" s="134"/>
      <c r="FW92" s="134"/>
      <c r="FX92" s="134"/>
      <c r="FY92" s="134"/>
      <c r="FZ92" s="134"/>
      <c r="GA92" s="134"/>
      <c r="GB92" s="134"/>
      <c r="GC92" s="134"/>
      <c r="GD92" s="134"/>
      <c r="GE92" s="134"/>
      <c r="GF92" s="134"/>
      <c r="GG92" s="134"/>
      <c r="GH92" s="134"/>
      <c r="GI92" s="134"/>
      <c r="GJ92" s="134"/>
      <c r="GK92" s="134"/>
      <c r="GL92" s="134"/>
      <c r="GM92" s="134"/>
      <c r="GN92" s="134"/>
      <c r="GO92" s="134"/>
      <c r="GP92" s="134"/>
      <c r="GQ92" s="134"/>
      <c r="GR92" s="134"/>
      <c r="GS92" s="134"/>
      <c r="GT92" s="134"/>
      <c r="GU92" s="134"/>
      <c r="GV92" s="134"/>
      <c r="GW92" s="134"/>
      <c r="GX92" s="134"/>
      <c r="GY92" s="134"/>
      <c r="GZ92" s="134"/>
      <c r="HA92" s="134"/>
      <c r="HB92" s="134"/>
      <c r="HC92" s="134"/>
      <c r="HD92" s="134"/>
      <c r="HE92" s="134"/>
      <c r="HF92" s="134"/>
      <c r="HG92" s="134"/>
      <c r="HH92" s="134"/>
      <c r="HI92" s="134"/>
      <c r="HJ92" s="134"/>
      <c r="HK92" s="134"/>
      <c r="HL92" s="134"/>
      <c r="HM92" s="134"/>
      <c r="HN92" s="134"/>
      <c r="HO92" s="134"/>
      <c r="HP92" s="134"/>
      <c r="HQ92" s="134"/>
      <c r="HR92" s="134"/>
    </row>
    <row r="93" s="149" customFormat="1" ht="24" customHeight="1" spans="1:226">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c r="CS93" s="134"/>
      <c r="CT93" s="134"/>
      <c r="CU93" s="134"/>
      <c r="CV93" s="134"/>
      <c r="CW93" s="134"/>
      <c r="CX93" s="134"/>
      <c r="CY93" s="134"/>
      <c r="CZ93" s="134"/>
      <c r="DA93" s="134"/>
      <c r="DB93" s="134"/>
      <c r="DC93" s="134"/>
      <c r="DD93" s="134"/>
      <c r="DE93" s="134"/>
      <c r="DF93" s="134"/>
      <c r="DG93" s="134"/>
      <c r="DH93" s="134"/>
      <c r="DI93" s="134"/>
      <c r="DJ93" s="134"/>
      <c r="DK93" s="134"/>
      <c r="DL93" s="134"/>
      <c r="DM93" s="134"/>
      <c r="DN93" s="134"/>
      <c r="DO93" s="134"/>
      <c r="DP93" s="134"/>
      <c r="DQ93" s="134"/>
      <c r="DR93" s="134"/>
      <c r="DS93" s="134"/>
      <c r="DT93" s="134"/>
      <c r="DU93" s="134"/>
      <c r="DV93" s="134"/>
      <c r="DW93" s="134"/>
      <c r="DX93" s="134"/>
      <c r="DY93" s="134"/>
      <c r="DZ93" s="134"/>
      <c r="EA93" s="134"/>
      <c r="EB93" s="134"/>
      <c r="EC93" s="134"/>
      <c r="ED93" s="134"/>
      <c r="EE93" s="134"/>
      <c r="EF93" s="134"/>
      <c r="EG93" s="134"/>
      <c r="EH93" s="134"/>
      <c r="EI93" s="134"/>
      <c r="EJ93" s="134"/>
      <c r="EK93" s="134"/>
      <c r="EL93" s="134"/>
      <c r="EM93" s="134"/>
      <c r="EN93" s="134"/>
      <c r="EO93" s="134"/>
      <c r="EP93" s="134"/>
      <c r="EQ93" s="134"/>
      <c r="ER93" s="134"/>
      <c r="ES93" s="134"/>
      <c r="ET93" s="134"/>
      <c r="EU93" s="134"/>
      <c r="EV93" s="134"/>
      <c r="EW93" s="134"/>
      <c r="EX93" s="134"/>
      <c r="EY93" s="134"/>
      <c r="EZ93" s="134"/>
      <c r="FA93" s="134"/>
      <c r="FB93" s="134"/>
      <c r="FC93" s="134"/>
      <c r="FD93" s="134"/>
      <c r="FE93" s="134"/>
      <c r="FF93" s="134"/>
      <c r="FG93" s="134"/>
      <c r="FH93" s="134"/>
      <c r="FI93" s="134"/>
      <c r="FJ93" s="134"/>
      <c r="FK93" s="134"/>
      <c r="FL93" s="134"/>
      <c r="FM93" s="134"/>
      <c r="FN93" s="134"/>
      <c r="FO93" s="134"/>
      <c r="FP93" s="134"/>
      <c r="FQ93" s="134"/>
      <c r="FR93" s="134"/>
      <c r="FS93" s="134"/>
      <c r="FT93" s="134"/>
      <c r="FU93" s="134"/>
      <c r="FV93" s="134"/>
      <c r="FW93" s="134"/>
      <c r="FX93" s="134"/>
      <c r="FY93" s="134"/>
      <c r="FZ93" s="134"/>
      <c r="GA93" s="134"/>
      <c r="GB93" s="134"/>
      <c r="GC93" s="134"/>
      <c r="GD93" s="134"/>
      <c r="GE93" s="134"/>
      <c r="GF93" s="134"/>
      <c r="GG93" s="134"/>
      <c r="GH93" s="134"/>
      <c r="GI93" s="134"/>
      <c r="GJ93" s="134"/>
      <c r="GK93" s="134"/>
      <c r="GL93" s="134"/>
      <c r="GM93" s="134"/>
      <c r="GN93" s="134"/>
      <c r="GO93" s="134"/>
      <c r="GP93" s="134"/>
      <c r="GQ93" s="134"/>
      <c r="GR93" s="134"/>
      <c r="GS93" s="134"/>
      <c r="GT93" s="134"/>
      <c r="GU93" s="134"/>
      <c r="GV93" s="134"/>
      <c r="GW93" s="134"/>
      <c r="GX93" s="134"/>
      <c r="GY93" s="134"/>
      <c r="GZ93" s="134"/>
      <c r="HA93" s="134"/>
      <c r="HB93" s="134"/>
      <c r="HC93" s="134"/>
      <c r="HD93" s="134"/>
      <c r="HE93" s="134"/>
      <c r="HF93" s="134"/>
      <c r="HG93" s="134"/>
      <c r="HH93" s="134"/>
      <c r="HI93" s="134"/>
      <c r="HJ93" s="134"/>
      <c r="HK93" s="134"/>
      <c r="HL93" s="134"/>
      <c r="HM93" s="134"/>
      <c r="HN93" s="134"/>
      <c r="HO93" s="134"/>
      <c r="HP93" s="134"/>
      <c r="HQ93" s="134"/>
      <c r="HR93" s="134"/>
    </row>
    <row r="94" s="149" customFormat="1" ht="24" customHeight="1" spans="1:226">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c r="DC94" s="134"/>
      <c r="DD94" s="134"/>
      <c r="DE94" s="134"/>
      <c r="DF94" s="134"/>
      <c r="DG94" s="134"/>
      <c r="DH94" s="134"/>
      <c r="DI94" s="134"/>
      <c r="DJ94" s="134"/>
      <c r="DK94" s="134"/>
      <c r="DL94" s="134"/>
      <c r="DM94" s="134"/>
      <c r="DN94" s="134"/>
      <c r="DO94" s="134"/>
      <c r="DP94" s="134"/>
      <c r="DQ94" s="134"/>
      <c r="DR94" s="134"/>
      <c r="DS94" s="134"/>
      <c r="DT94" s="134"/>
      <c r="DU94" s="134"/>
      <c r="DV94" s="134"/>
      <c r="DW94" s="134"/>
      <c r="DX94" s="134"/>
      <c r="DY94" s="134"/>
      <c r="DZ94" s="134"/>
      <c r="EA94" s="134"/>
      <c r="EB94" s="134"/>
      <c r="EC94" s="134"/>
      <c r="ED94" s="134"/>
      <c r="EE94" s="134"/>
      <c r="EF94" s="134"/>
      <c r="EG94" s="134"/>
      <c r="EH94" s="134"/>
      <c r="EI94" s="134"/>
      <c r="EJ94" s="134"/>
      <c r="EK94" s="134"/>
      <c r="EL94" s="134"/>
      <c r="EM94" s="134"/>
      <c r="EN94" s="134"/>
      <c r="EO94" s="134"/>
      <c r="EP94" s="134"/>
      <c r="EQ94" s="134"/>
      <c r="ER94" s="134"/>
      <c r="ES94" s="134"/>
      <c r="ET94" s="134"/>
      <c r="EU94" s="134"/>
      <c r="EV94" s="134"/>
      <c r="EW94" s="134"/>
      <c r="EX94" s="134"/>
      <c r="EY94" s="134"/>
      <c r="EZ94" s="134"/>
      <c r="FA94" s="134"/>
      <c r="FB94" s="134"/>
      <c r="FC94" s="134"/>
      <c r="FD94" s="134"/>
      <c r="FE94" s="134"/>
      <c r="FF94" s="134"/>
      <c r="FG94" s="134"/>
      <c r="FH94" s="134"/>
      <c r="FI94" s="134"/>
      <c r="FJ94" s="134"/>
      <c r="FK94" s="134"/>
      <c r="FL94" s="134"/>
      <c r="FM94" s="134"/>
      <c r="FN94" s="134"/>
      <c r="FO94" s="134"/>
      <c r="FP94" s="134"/>
      <c r="FQ94" s="134"/>
      <c r="FR94" s="134"/>
      <c r="FS94" s="134"/>
      <c r="FT94" s="134"/>
      <c r="FU94" s="134"/>
      <c r="FV94" s="134"/>
      <c r="FW94" s="134"/>
      <c r="FX94" s="134"/>
      <c r="FY94" s="134"/>
      <c r="FZ94" s="134"/>
      <c r="GA94" s="134"/>
      <c r="GB94" s="134"/>
      <c r="GC94" s="134"/>
      <c r="GD94" s="134"/>
      <c r="GE94" s="134"/>
      <c r="GF94" s="134"/>
      <c r="GG94" s="134"/>
      <c r="GH94" s="134"/>
      <c r="GI94" s="134"/>
      <c r="GJ94" s="134"/>
      <c r="GK94" s="134"/>
      <c r="GL94" s="134"/>
      <c r="GM94" s="134"/>
      <c r="GN94" s="134"/>
      <c r="GO94" s="134"/>
      <c r="GP94" s="134"/>
      <c r="GQ94" s="134"/>
      <c r="GR94" s="134"/>
      <c r="GS94" s="134"/>
      <c r="GT94" s="134"/>
      <c r="GU94" s="134"/>
      <c r="GV94" s="134"/>
      <c r="GW94" s="134"/>
      <c r="GX94" s="134"/>
      <c r="GY94" s="134"/>
      <c r="GZ94" s="134"/>
      <c r="HA94" s="134"/>
      <c r="HB94" s="134"/>
      <c r="HC94" s="134"/>
      <c r="HD94" s="134"/>
      <c r="HE94" s="134"/>
      <c r="HF94" s="134"/>
      <c r="HG94" s="134"/>
      <c r="HH94" s="134"/>
      <c r="HI94" s="134"/>
      <c r="HJ94" s="134"/>
      <c r="HK94" s="134"/>
      <c r="HL94" s="134"/>
      <c r="HM94" s="134"/>
      <c r="HN94" s="134"/>
      <c r="HO94" s="134"/>
      <c r="HP94" s="134"/>
      <c r="HQ94" s="134"/>
      <c r="HR94" s="134"/>
    </row>
    <row r="95" s="149" customFormat="1" ht="24" customHeight="1" spans="1:226">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c r="CS95" s="134"/>
      <c r="CT95" s="134"/>
      <c r="CU95" s="134"/>
      <c r="CV95" s="134"/>
      <c r="CW95" s="134"/>
      <c r="CX95" s="134"/>
      <c r="CY95" s="134"/>
      <c r="CZ95" s="134"/>
      <c r="DA95" s="134"/>
      <c r="DB95" s="134"/>
      <c r="DC95" s="134"/>
      <c r="DD95" s="134"/>
      <c r="DE95" s="134"/>
      <c r="DF95" s="134"/>
      <c r="DG95" s="134"/>
      <c r="DH95" s="134"/>
      <c r="DI95" s="134"/>
      <c r="DJ95" s="134"/>
      <c r="DK95" s="134"/>
      <c r="DL95" s="134"/>
      <c r="DM95" s="134"/>
      <c r="DN95" s="134"/>
      <c r="DO95" s="134"/>
      <c r="DP95" s="134"/>
      <c r="DQ95" s="134"/>
      <c r="DR95" s="134"/>
      <c r="DS95" s="134"/>
      <c r="DT95" s="134"/>
      <c r="DU95" s="134"/>
      <c r="DV95" s="134"/>
      <c r="DW95" s="134"/>
      <c r="DX95" s="134"/>
      <c r="DY95" s="134"/>
      <c r="DZ95" s="134"/>
      <c r="EA95" s="134"/>
      <c r="EB95" s="134"/>
      <c r="EC95" s="134"/>
      <c r="ED95" s="134"/>
      <c r="EE95" s="134"/>
      <c r="EF95" s="134"/>
      <c r="EG95" s="134"/>
      <c r="EH95" s="134"/>
      <c r="EI95" s="134"/>
      <c r="EJ95" s="134"/>
      <c r="EK95" s="134"/>
      <c r="EL95" s="134"/>
      <c r="EM95" s="134"/>
      <c r="EN95" s="134"/>
      <c r="EO95" s="134"/>
      <c r="EP95" s="134"/>
      <c r="EQ95" s="134"/>
      <c r="ER95" s="134"/>
      <c r="ES95" s="134"/>
      <c r="ET95" s="134"/>
      <c r="EU95" s="134"/>
      <c r="EV95" s="134"/>
      <c r="EW95" s="134"/>
      <c r="EX95" s="134"/>
      <c r="EY95" s="134"/>
      <c r="EZ95" s="134"/>
      <c r="FA95" s="134"/>
      <c r="FB95" s="134"/>
      <c r="FC95" s="134"/>
      <c r="FD95" s="134"/>
      <c r="FE95" s="134"/>
      <c r="FF95" s="134"/>
      <c r="FG95" s="134"/>
      <c r="FH95" s="134"/>
      <c r="FI95" s="134"/>
      <c r="FJ95" s="134"/>
      <c r="FK95" s="134"/>
      <c r="FL95" s="134"/>
      <c r="FM95" s="134"/>
      <c r="FN95" s="134"/>
      <c r="FO95" s="134"/>
      <c r="FP95" s="134"/>
      <c r="FQ95" s="134"/>
      <c r="FR95" s="134"/>
      <c r="FS95" s="134"/>
      <c r="FT95" s="134"/>
      <c r="FU95" s="134"/>
      <c r="FV95" s="134"/>
      <c r="FW95" s="134"/>
      <c r="FX95" s="134"/>
      <c r="FY95" s="134"/>
      <c r="FZ95" s="134"/>
      <c r="GA95" s="134"/>
      <c r="GB95" s="134"/>
      <c r="GC95" s="134"/>
      <c r="GD95" s="134"/>
      <c r="GE95" s="134"/>
      <c r="GF95" s="134"/>
      <c r="GG95" s="134"/>
      <c r="GH95" s="134"/>
      <c r="GI95" s="134"/>
      <c r="GJ95" s="134"/>
      <c r="GK95" s="134"/>
      <c r="GL95" s="134"/>
      <c r="GM95" s="134"/>
      <c r="GN95" s="134"/>
      <c r="GO95" s="134"/>
      <c r="GP95" s="134"/>
      <c r="GQ95" s="134"/>
      <c r="GR95" s="134"/>
      <c r="GS95" s="134"/>
      <c r="GT95" s="134"/>
      <c r="GU95" s="134"/>
      <c r="GV95" s="134"/>
      <c r="GW95" s="134"/>
      <c r="GX95" s="134"/>
      <c r="GY95" s="134"/>
      <c r="GZ95" s="134"/>
      <c r="HA95" s="134"/>
      <c r="HB95" s="134"/>
      <c r="HC95" s="134"/>
      <c r="HD95" s="134"/>
      <c r="HE95" s="134"/>
      <c r="HF95" s="134"/>
      <c r="HG95" s="134"/>
      <c r="HH95" s="134"/>
      <c r="HI95" s="134"/>
      <c r="HJ95" s="134"/>
      <c r="HK95" s="134"/>
      <c r="HL95" s="134"/>
      <c r="HM95" s="134"/>
      <c r="HN95" s="134"/>
      <c r="HO95" s="134"/>
      <c r="HP95" s="134"/>
      <c r="HQ95" s="134"/>
      <c r="HR95" s="134"/>
    </row>
  </sheetData>
  <mergeCells count="2">
    <mergeCell ref="A2:B2"/>
    <mergeCell ref="A47:B47"/>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24" workbookViewId="0">
      <selection activeCell="E16" sqref="E16"/>
    </sheetView>
  </sheetViews>
  <sheetFormatPr defaultColWidth="8.875" defaultRowHeight="14.25"/>
  <cols>
    <col min="1" max="1" width="56" style="134" customWidth="1"/>
    <col min="2" max="2" width="23.375" style="134" customWidth="1"/>
    <col min="3" max="9" width="9" style="134"/>
    <col min="10" max="232" width="8.875" style="134"/>
    <col min="233" max="16384" width="8.875" style="149"/>
  </cols>
  <sheetData>
    <row r="1" s="133" customFormat="1" ht="24" customHeight="1" spans="1:2">
      <c r="A1" s="135" t="s">
        <v>1843</v>
      </c>
      <c r="B1" s="136"/>
    </row>
    <row r="2" s="150" customFormat="1" ht="42" customHeight="1" spans="1:228">
      <c r="A2" s="153" t="s">
        <v>1844</v>
      </c>
      <c r="B2" s="153"/>
      <c r="HS2" s="162"/>
      <c r="HT2" s="162"/>
    </row>
    <row r="3" s="151" customFormat="1" ht="27" customHeight="1" spans="2:234">
      <c r="B3" s="154" t="s">
        <v>5</v>
      </c>
      <c r="HY3" s="154"/>
      <c r="HZ3" s="154"/>
    </row>
    <row r="4" s="152" customFormat="1" ht="30" customHeight="1" spans="1:234">
      <c r="A4" s="155" t="s">
        <v>1656</v>
      </c>
      <c r="B4" s="156" t="s">
        <v>7</v>
      </c>
      <c r="HY4" s="163"/>
      <c r="HZ4" s="163"/>
    </row>
    <row r="5" s="134" customFormat="1" ht="24" customHeight="1" spans="1:2">
      <c r="A5" s="157" t="s">
        <v>1786</v>
      </c>
      <c r="B5" s="158">
        <f>SUM(B6:B9)</f>
        <v>0</v>
      </c>
    </row>
    <row r="6" s="134" customFormat="1" ht="24" customHeight="1" spans="1:2">
      <c r="A6" s="42" t="s">
        <v>1787</v>
      </c>
      <c r="B6" s="159"/>
    </row>
    <row r="7" s="134" customFormat="1" ht="24" customHeight="1" spans="1:2">
      <c r="A7" s="42" t="s">
        <v>1788</v>
      </c>
      <c r="B7" s="159"/>
    </row>
    <row r="8" s="134" customFormat="1" ht="24" customHeight="1" spans="1:2">
      <c r="A8" s="42" t="s">
        <v>1789</v>
      </c>
      <c r="B8" s="159"/>
    </row>
    <row r="9" s="134" customFormat="1" ht="24" customHeight="1" spans="1:2">
      <c r="A9" s="42" t="s">
        <v>1790</v>
      </c>
      <c r="B9" s="159"/>
    </row>
    <row r="10" s="134" customFormat="1" ht="24" customHeight="1" spans="1:2">
      <c r="A10" s="157" t="s">
        <v>1791</v>
      </c>
      <c r="B10" s="158">
        <f>SUM(B11:B18)</f>
        <v>0</v>
      </c>
    </row>
    <row r="11" s="134" customFormat="1" ht="24" customHeight="1" spans="1:2">
      <c r="A11" s="42" t="s">
        <v>1792</v>
      </c>
      <c r="B11" s="159"/>
    </row>
    <row r="12" s="134" customFormat="1" ht="24" customHeight="1" spans="1:2">
      <c r="A12" s="42" t="s">
        <v>1793</v>
      </c>
      <c r="B12" s="159"/>
    </row>
    <row r="13" s="134" customFormat="1" ht="24" customHeight="1" spans="1:2">
      <c r="A13" s="42" t="s">
        <v>1789</v>
      </c>
      <c r="B13" s="159"/>
    </row>
    <row r="14" s="134" customFormat="1" ht="24" customHeight="1" spans="1:2">
      <c r="A14" s="42" t="s">
        <v>1794</v>
      </c>
      <c r="B14" s="159"/>
    </row>
    <row r="15" s="134" customFormat="1" ht="24" customHeight="1" spans="1:2">
      <c r="A15" s="42" t="s">
        <v>1795</v>
      </c>
      <c r="B15" s="159"/>
    </row>
    <row r="16" s="134" customFormat="1" ht="24" customHeight="1" spans="1:2">
      <c r="A16" s="42" t="s">
        <v>1796</v>
      </c>
      <c r="B16" s="159"/>
    </row>
    <row r="17" s="134" customFormat="1" ht="24" customHeight="1" spans="1:2">
      <c r="A17" s="42" t="s">
        <v>1797</v>
      </c>
      <c r="B17" s="159"/>
    </row>
    <row r="18" s="134" customFormat="1" ht="24" customHeight="1" spans="1:2">
      <c r="A18" s="42" t="s">
        <v>1798</v>
      </c>
      <c r="B18" s="159"/>
    </row>
    <row r="19" s="134" customFormat="1" ht="24" customHeight="1" spans="1:2">
      <c r="A19" s="157" t="s">
        <v>1799</v>
      </c>
      <c r="B19" s="158">
        <f>SUM(B20:B22)</f>
        <v>0</v>
      </c>
    </row>
    <row r="20" s="134" customFormat="1" ht="24" customHeight="1" spans="1:2">
      <c r="A20" s="42" t="s">
        <v>1800</v>
      </c>
      <c r="B20" s="159"/>
    </row>
    <row r="21" s="134" customFormat="1" ht="24" customHeight="1" spans="1:2">
      <c r="A21" s="42" t="s">
        <v>1801</v>
      </c>
      <c r="B21" s="159"/>
    </row>
    <row r="22" s="134" customFormat="1" ht="24" customHeight="1" spans="1:2">
      <c r="A22" s="42" t="s">
        <v>1802</v>
      </c>
      <c r="B22" s="159"/>
    </row>
    <row r="23" s="134" customFormat="1" ht="24" customHeight="1" spans="1:2">
      <c r="A23" s="157" t="s">
        <v>1803</v>
      </c>
      <c r="B23" s="158">
        <f>SUM(B24:B28)</f>
        <v>0</v>
      </c>
    </row>
    <row r="24" s="134" customFormat="1" ht="24" customHeight="1" spans="1:2">
      <c r="A24" s="42" t="s">
        <v>1804</v>
      </c>
      <c r="B24" s="159"/>
    </row>
    <row r="25" s="134" customFormat="1" ht="24" customHeight="1" spans="1:2">
      <c r="A25" s="42" t="s">
        <v>1805</v>
      </c>
      <c r="B25" s="159"/>
    </row>
    <row r="26" s="134" customFormat="1" ht="24" customHeight="1" spans="1:2">
      <c r="A26" s="42" t="s">
        <v>1806</v>
      </c>
      <c r="B26" s="159"/>
    </row>
    <row r="27" s="134" customFormat="1" ht="24" customHeight="1" spans="1:2">
      <c r="A27" s="42" t="s">
        <v>1807</v>
      </c>
      <c r="B27" s="159"/>
    </row>
    <row r="28" s="134" customFormat="1" ht="24" customHeight="1" spans="1:2">
      <c r="A28" s="42" t="s">
        <v>1808</v>
      </c>
      <c r="B28" s="159"/>
    </row>
    <row r="29" s="134" customFormat="1" ht="24" customHeight="1" spans="1:2">
      <c r="A29" s="141" t="s">
        <v>1809</v>
      </c>
      <c r="B29" s="158">
        <v>26782</v>
      </c>
    </row>
    <row r="30" s="134" customFormat="1" ht="24" customHeight="1" spans="1:2">
      <c r="A30" s="42" t="s">
        <v>1810</v>
      </c>
      <c r="B30" s="159">
        <v>24428</v>
      </c>
    </row>
    <row r="31" s="134" customFormat="1" ht="24" customHeight="1" spans="1:2">
      <c r="A31" s="42" t="s">
        <v>1811</v>
      </c>
      <c r="B31" s="159">
        <v>2297</v>
      </c>
    </row>
    <row r="32" s="134" customFormat="1" ht="24" customHeight="1" spans="1:2">
      <c r="A32" s="42" t="s">
        <v>1812</v>
      </c>
      <c r="B32" s="159"/>
    </row>
    <row r="33" s="134" customFormat="1" ht="24" customHeight="1" spans="1:2">
      <c r="A33" s="42" t="s">
        <v>1813</v>
      </c>
      <c r="B33" s="159">
        <v>57</v>
      </c>
    </row>
    <row r="34" s="134" customFormat="1" ht="24" customHeight="1" spans="1:2">
      <c r="A34" s="141" t="s">
        <v>1814</v>
      </c>
      <c r="B34" s="158">
        <f>SUM(B35:B37)</f>
        <v>0</v>
      </c>
    </row>
    <row r="35" s="134" customFormat="1" ht="24" customHeight="1" spans="1:2">
      <c r="A35" s="42" t="s">
        <v>1815</v>
      </c>
      <c r="B35" s="159"/>
    </row>
    <row r="36" s="134" customFormat="1" ht="24" customHeight="1" spans="1:2">
      <c r="A36" s="42" t="s">
        <v>1812</v>
      </c>
      <c r="B36" s="159"/>
    </row>
    <row r="37" s="134" customFormat="1" ht="24" customHeight="1" spans="1:2">
      <c r="A37" s="42" t="s">
        <v>1816</v>
      </c>
      <c r="B37" s="159"/>
    </row>
    <row r="38" s="134" customFormat="1" ht="24" customHeight="1" spans="1:2">
      <c r="A38" s="141" t="s">
        <v>1817</v>
      </c>
      <c r="B38" s="158">
        <f>SUM(B39:B41)</f>
        <v>0</v>
      </c>
    </row>
    <row r="39" s="134" customFormat="1" ht="24" customHeight="1" spans="1:2">
      <c r="A39" s="42" t="s">
        <v>1818</v>
      </c>
      <c r="B39" s="159"/>
    </row>
    <row r="40" s="134" customFormat="1" ht="24" customHeight="1" spans="1:2">
      <c r="A40" s="42" t="s">
        <v>1819</v>
      </c>
      <c r="B40" s="159"/>
    </row>
    <row r="41" s="134" customFormat="1" ht="24" customHeight="1" spans="1:2">
      <c r="A41" s="42" t="s">
        <v>1820</v>
      </c>
      <c r="B41" s="159"/>
    </row>
    <row r="42" s="134" customFormat="1" ht="24" customHeight="1" spans="1:2">
      <c r="A42" s="42"/>
      <c r="B42" s="159"/>
    </row>
    <row r="43" s="134" customFormat="1" ht="24" customHeight="1" spans="1:2">
      <c r="A43" s="160" t="s">
        <v>1821</v>
      </c>
      <c r="B43" s="158">
        <f>B38+B34+B29+B23+B19+B10+B5</f>
        <v>26782</v>
      </c>
    </row>
    <row r="44" s="134" customFormat="1" ht="71" customHeight="1" spans="1:256">
      <c r="A44" s="148" t="s">
        <v>1822</v>
      </c>
      <c r="B44" s="148"/>
      <c r="HS44" s="149"/>
      <c r="HT44" s="149"/>
      <c r="HU44" s="149"/>
      <c r="HV44" s="149"/>
      <c r="HW44" s="149"/>
      <c r="HX44" s="149"/>
      <c r="HY44" s="149"/>
      <c r="HZ44" s="149"/>
      <c r="IA44" s="149"/>
      <c r="IB44" s="149"/>
      <c r="IC44" s="149"/>
      <c r="ID44" s="149"/>
      <c r="IE44" s="149"/>
      <c r="IF44" s="149"/>
      <c r="IG44" s="149"/>
      <c r="IH44" s="149"/>
      <c r="II44" s="149"/>
      <c r="IJ44" s="149"/>
      <c r="IK44" s="149"/>
      <c r="IL44" s="149"/>
      <c r="IM44" s="149"/>
      <c r="IN44" s="149"/>
      <c r="IO44" s="149"/>
      <c r="IP44" s="149"/>
      <c r="IQ44" s="149"/>
      <c r="IR44" s="149"/>
      <c r="IS44" s="149"/>
      <c r="IT44" s="149"/>
      <c r="IU44" s="149"/>
      <c r="IV44" s="149"/>
    </row>
    <row r="45" s="149" customFormat="1" ht="24" customHeight="1" spans="1:232">
      <c r="A45" s="134"/>
      <c r="B45" s="134"/>
      <c r="C45" s="134"/>
      <c r="D45" s="134"/>
      <c r="E45" s="134"/>
      <c r="F45" s="134"/>
      <c r="G45" s="134"/>
      <c r="H45" s="161"/>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c r="DS45" s="134"/>
      <c r="DT45" s="134"/>
      <c r="DU45" s="134"/>
      <c r="DV45" s="134"/>
      <c r="DW45" s="134"/>
      <c r="DX45" s="134"/>
      <c r="DY45" s="134"/>
      <c r="DZ45" s="134"/>
      <c r="EA45" s="134"/>
      <c r="EB45" s="134"/>
      <c r="EC45" s="134"/>
      <c r="ED45" s="134"/>
      <c r="EE45" s="134"/>
      <c r="EF45" s="134"/>
      <c r="EG45" s="134"/>
      <c r="EH45" s="134"/>
      <c r="EI45" s="134"/>
      <c r="EJ45" s="134"/>
      <c r="EK45" s="134"/>
      <c r="EL45" s="134"/>
      <c r="EM45" s="134"/>
      <c r="EN45" s="134"/>
      <c r="EO45" s="134"/>
      <c r="EP45" s="134"/>
      <c r="EQ45" s="134"/>
      <c r="ER45" s="134"/>
      <c r="ES45" s="134"/>
      <c r="ET45" s="134"/>
      <c r="EU45" s="134"/>
      <c r="EV45" s="134"/>
      <c r="EW45" s="134"/>
      <c r="EX45" s="134"/>
      <c r="EY45" s="134"/>
      <c r="EZ45" s="134"/>
      <c r="FA45" s="134"/>
      <c r="FB45" s="134"/>
      <c r="FC45" s="134"/>
      <c r="FD45" s="134"/>
      <c r="FE45" s="134"/>
      <c r="FF45" s="134"/>
      <c r="FG45" s="134"/>
      <c r="FH45" s="134"/>
      <c r="FI45" s="134"/>
      <c r="FJ45" s="134"/>
      <c r="FK45" s="134"/>
      <c r="FL45" s="134"/>
      <c r="FM45" s="134"/>
      <c r="FN45" s="134"/>
      <c r="FO45" s="134"/>
      <c r="FP45" s="134"/>
      <c r="FQ45" s="134"/>
      <c r="FR45" s="134"/>
      <c r="FS45" s="134"/>
      <c r="FT45" s="134"/>
      <c r="FU45" s="134"/>
      <c r="FV45" s="134"/>
      <c r="FW45" s="134"/>
      <c r="FX45" s="134"/>
      <c r="FY45" s="134"/>
      <c r="FZ45" s="134"/>
      <c r="GA45" s="134"/>
      <c r="GB45" s="134"/>
      <c r="GC45" s="134"/>
      <c r="GD45" s="134"/>
      <c r="GE45" s="134"/>
      <c r="GF45" s="134"/>
      <c r="GG45" s="134"/>
      <c r="GH45" s="134"/>
      <c r="GI45" s="134"/>
      <c r="GJ45" s="134"/>
      <c r="GK45" s="134"/>
      <c r="GL45" s="134"/>
      <c r="GM45" s="134"/>
      <c r="GN45" s="134"/>
      <c r="GO45" s="134"/>
      <c r="GP45" s="134"/>
      <c r="GQ45" s="134"/>
      <c r="GR45" s="134"/>
      <c r="GS45" s="134"/>
      <c r="GT45" s="134"/>
      <c r="GU45" s="134"/>
      <c r="GV45" s="134"/>
      <c r="GW45" s="134"/>
      <c r="GX45" s="134"/>
      <c r="GY45" s="134"/>
      <c r="GZ45" s="134"/>
      <c r="HA45" s="134"/>
      <c r="HB45" s="134"/>
      <c r="HC45" s="134"/>
      <c r="HD45" s="134"/>
      <c r="HE45" s="134"/>
      <c r="HF45" s="134"/>
      <c r="HG45" s="134"/>
      <c r="HH45" s="134"/>
      <c r="HI45" s="134"/>
      <c r="HJ45" s="134"/>
      <c r="HK45" s="134"/>
      <c r="HL45" s="134"/>
      <c r="HM45" s="134"/>
      <c r="HN45" s="134"/>
      <c r="HO45" s="134"/>
      <c r="HP45" s="134"/>
      <c r="HQ45" s="134"/>
      <c r="HR45" s="134"/>
      <c r="HS45" s="134"/>
      <c r="HT45" s="134"/>
      <c r="HU45" s="134"/>
      <c r="HV45" s="134"/>
      <c r="HW45" s="134"/>
      <c r="HX45" s="134"/>
    </row>
    <row r="46" s="149" customFormat="1" ht="24" customHeight="1" spans="1:232">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4"/>
      <c r="DV46" s="134"/>
      <c r="DW46" s="134"/>
      <c r="DX46" s="134"/>
      <c r="DY46" s="134"/>
      <c r="DZ46" s="134"/>
      <c r="EA46" s="134"/>
      <c r="EB46" s="134"/>
      <c r="EC46" s="134"/>
      <c r="ED46" s="134"/>
      <c r="EE46" s="134"/>
      <c r="EF46" s="134"/>
      <c r="EG46" s="134"/>
      <c r="EH46" s="134"/>
      <c r="EI46" s="134"/>
      <c r="EJ46" s="134"/>
      <c r="EK46" s="134"/>
      <c r="EL46" s="134"/>
      <c r="EM46" s="134"/>
      <c r="EN46" s="134"/>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134"/>
      <c r="FO46" s="134"/>
      <c r="FP46" s="134"/>
      <c r="FQ46" s="134"/>
      <c r="FR46" s="134"/>
      <c r="FS46" s="134"/>
      <c r="FT46" s="134"/>
      <c r="FU46" s="134"/>
      <c r="FV46" s="134"/>
      <c r="FW46" s="134"/>
      <c r="FX46" s="134"/>
      <c r="FY46" s="134"/>
      <c r="FZ46" s="134"/>
      <c r="GA46" s="134"/>
      <c r="GB46" s="134"/>
      <c r="GC46" s="134"/>
      <c r="GD46" s="134"/>
      <c r="GE46" s="134"/>
      <c r="GF46" s="134"/>
      <c r="GG46" s="134"/>
      <c r="GH46" s="134"/>
      <c r="GI46" s="134"/>
      <c r="GJ46" s="134"/>
      <c r="GK46" s="134"/>
      <c r="GL46" s="134"/>
      <c r="GM46" s="134"/>
      <c r="GN46" s="134"/>
      <c r="GO46" s="134"/>
      <c r="GP46" s="134"/>
      <c r="GQ46" s="134"/>
      <c r="GR46" s="134"/>
      <c r="GS46" s="134"/>
      <c r="GT46" s="134"/>
      <c r="GU46" s="134"/>
      <c r="GV46" s="134"/>
      <c r="GW46" s="134"/>
      <c r="GX46" s="134"/>
      <c r="GY46" s="134"/>
      <c r="GZ46" s="134"/>
      <c r="HA46" s="134"/>
      <c r="HB46" s="134"/>
      <c r="HC46" s="134"/>
      <c r="HD46" s="134"/>
      <c r="HE46" s="134"/>
      <c r="HF46" s="134"/>
      <c r="HG46" s="134"/>
      <c r="HH46" s="134"/>
      <c r="HI46" s="134"/>
      <c r="HJ46" s="134"/>
      <c r="HK46" s="134"/>
      <c r="HL46" s="134"/>
      <c r="HM46" s="134"/>
      <c r="HN46" s="134"/>
      <c r="HO46" s="134"/>
      <c r="HP46" s="134"/>
      <c r="HQ46" s="134"/>
      <c r="HR46" s="134"/>
      <c r="HS46" s="134"/>
      <c r="HT46" s="134"/>
      <c r="HU46" s="134"/>
      <c r="HV46" s="134"/>
      <c r="HW46" s="134"/>
      <c r="HX46" s="134"/>
    </row>
    <row r="47" s="149" customFormat="1" ht="24" customHeight="1" spans="1:232">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c r="HI47" s="134"/>
      <c r="HJ47" s="134"/>
      <c r="HK47" s="134"/>
      <c r="HL47" s="134"/>
      <c r="HM47" s="134"/>
      <c r="HN47" s="134"/>
      <c r="HO47" s="134"/>
      <c r="HP47" s="134"/>
      <c r="HQ47" s="134"/>
      <c r="HR47" s="134"/>
      <c r="HS47" s="134"/>
      <c r="HT47" s="134"/>
      <c r="HU47" s="134"/>
      <c r="HV47" s="134"/>
      <c r="HW47" s="134"/>
      <c r="HX47" s="134"/>
    </row>
    <row r="48" s="149" customFormat="1" ht="24" customHeight="1" spans="1:232">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c r="DS48" s="134"/>
      <c r="DT48" s="134"/>
      <c r="DU48" s="134"/>
      <c r="DV48" s="134"/>
      <c r="DW48" s="134"/>
      <c r="DX48" s="134"/>
      <c r="DY48" s="134"/>
      <c r="DZ48" s="134"/>
      <c r="EA48" s="134"/>
      <c r="EB48" s="134"/>
      <c r="EC48" s="134"/>
      <c r="ED48" s="134"/>
      <c r="EE48" s="134"/>
      <c r="EF48" s="134"/>
      <c r="EG48" s="134"/>
      <c r="EH48" s="134"/>
      <c r="EI48" s="134"/>
      <c r="EJ48" s="134"/>
      <c r="EK48" s="134"/>
      <c r="EL48" s="134"/>
      <c r="EM48" s="134"/>
      <c r="EN48" s="134"/>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134"/>
      <c r="FO48" s="134"/>
      <c r="FP48" s="134"/>
      <c r="FQ48" s="134"/>
      <c r="FR48" s="134"/>
      <c r="FS48" s="134"/>
      <c r="FT48" s="134"/>
      <c r="FU48" s="134"/>
      <c r="FV48" s="134"/>
      <c r="FW48" s="134"/>
      <c r="FX48" s="134"/>
      <c r="FY48" s="134"/>
      <c r="FZ48" s="134"/>
      <c r="GA48" s="134"/>
      <c r="GB48" s="134"/>
      <c r="GC48" s="134"/>
      <c r="GD48" s="134"/>
      <c r="GE48" s="134"/>
      <c r="GF48" s="134"/>
      <c r="GG48" s="134"/>
      <c r="GH48" s="134"/>
      <c r="GI48" s="134"/>
      <c r="GJ48" s="134"/>
      <c r="GK48" s="134"/>
      <c r="GL48" s="134"/>
      <c r="GM48" s="134"/>
      <c r="GN48" s="134"/>
      <c r="GO48" s="134"/>
      <c r="GP48" s="134"/>
      <c r="GQ48" s="134"/>
      <c r="GR48" s="134"/>
      <c r="GS48" s="134"/>
      <c r="GT48" s="134"/>
      <c r="GU48" s="134"/>
      <c r="GV48" s="134"/>
      <c r="GW48" s="134"/>
      <c r="GX48" s="134"/>
      <c r="GY48" s="134"/>
      <c r="GZ48" s="134"/>
      <c r="HA48" s="134"/>
      <c r="HB48" s="134"/>
      <c r="HC48" s="134"/>
      <c r="HD48" s="134"/>
      <c r="HE48" s="134"/>
      <c r="HF48" s="134"/>
      <c r="HG48" s="134"/>
      <c r="HH48" s="134"/>
      <c r="HI48" s="134"/>
      <c r="HJ48" s="134"/>
      <c r="HK48" s="134"/>
      <c r="HL48" s="134"/>
      <c r="HM48" s="134"/>
      <c r="HN48" s="134"/>
      <c r="HO48" s="134"/>
      <c r="HP48" s="134"/>
      <c r="HQ48" s="134"/>
      <c r="HR48" s="134"/>
      <c r="HS48" s="134"/>
      <c r="HT48" s="134"/>
      <c r="HU48" s="134"/>
      <c r="HV48" s="134"/>
      <c r="HW48" s="134"/>
      <c r="HX48" s="134"/>
    </row>
    <row r="49" s="149" customFormat="1" ht="24" customHeight="1" spans="1:232">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134"/>
      <c r="DU49" s="134"/>
      <c r="DV49" s="134"/>
      <c r="DW49" s="134"/>
      <c r="DX49" s="134"/>
      <c r="DY49" s="134"/>
      <c r="DZ49" s="134"/>
      <c r="EA49" s="134"/>
      <c r="EB49" s="134"/>
      <c r="EC49" s="134"/>
      <c r="ED49" s="134"/>
      <c r="EE49" s="134"/>
      <c r="EF49" s="134"/>
      <c r="EG49" s="134"/>
      <c r="EH49" s="134"/>
      <c r="EI49" s="134"/>
      <c r="EJ49" s="134"/>
      <c r="EK49" s="134"/>
      <c r="EL49" s="134"/>
      <c r="EM49" s="134"/>
      <c r="EN49" s="134"/>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134"/>
      <c r="FO49" s="134"/>
      <c r="FP49" s="134"/>
      <c r="FQ49" s="134"/>
      <c r="FR49" s="134"/>
      <c r="FS49" s="134"/>
      <c r="FT49" s="134"/>
      <c r="FU49" s="134"/>
      <c r="FV49" s="134"/>
      <c r="FW49" s="134"/>
      <c r="FX49" s="134"/>
      <c r="FY49" s="134"/>
      <c r="FZ49" s="134"/>
      <c r="GA49" s="134"/>
      <c r="GB49" s="134"/>
      <c r="GC49" s="134"/>
      <c r="GD49" s="134"/>
      <c r="GE49" s="134"/>
      <c r="GF49" s="134"/>
      <c r="GG49" s="134"/>
      <c r="GH49" s="134"/>
      <c r="GI49" s="134"/>
      <c r="GJ49" s="134"/>
      <c r="GK49" s="134"/>
      <c r="GL49" s="134"/>
      <c r="GM49" s="134"/>
      <c r="GN49" s="134"/>
      <c r="GO49" s="134"/>
      <c r="GP49" s="134"/>
      <c r="GQ49" s="134"/>
      <c r="GR49" s="134"/>
      <c r="GS49" s="134"/>
      <c r="GT49" s="134"/>
      <c r="GU49" s="134"/>
      <c r="GV49" s="134"/>
      <c r="GW49" s="134"/>
      <c r="GX49" s="134"/>
      <c r="GY49" s="134"/>
      <c r="GZ49" s="134"/>
      <c r="HA49" s="134"/>
      <c r="HB49" s="134"/>
      <c r="HC49" s="134"/>
      <c r="HD49" s="134"/>
      <c r="HE49" s="134"/>
      <c r="HF49" s="134"/>
      <c r="HG49" s="134"/>
      <c r="HH49" s="134"/>
      <c r="HI49" s="134"/>
      <c r="HJ49" s="134"/>
      <c r="HK49" s="134"/>
      <c r="HL49" s="134"/>
      <c r="HM49" s="134"/>
      <c r="HN49" s="134"/>
      <c r="HO49" s="134"/>
      <c r="HP49" s="134"/>
      <c r="HQ49" s="134"/>
      <c r="HR49" s="134"/>
      <c r="HS49" s="134"/>
      <c r="HT49" s="134"/>
      <c r="HU49" s="134"/>
      <c r="HV49" s="134"/>
      <c r="HW49" s="134"/>
      <c r="HX49" s="134"/>
    </row>
    <row r="50" s="149" customFormat="1" ht="24" customHeight="1" spans="1:232">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c r="CS50" s="134"/>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134"/>
      <c r="DR50" s="134"/>
      <c r="DS50" s="134"/>
      <c r="DT50" s="134"/>
      <c r="DU50" s="134"/>
      <c r="DV50" s="134"/>
      <c r="DW50" s="134"/>
      <c r="DX50" s="134"/>
      <c r="DY50" s="134"/>
      <c r="DZ50" s="134"/>
      <c r="EA50" s="134"/>
      <c r="EB50" s="134"/>
      <c r="EC50" s="134"/>
      <c r="ED50" s="134"/>
      <c r="EE50" s="134"/>
      <c r="EF50" s="134"/>
      <c r="EG50" s="134"/>
      <c r="EH50" s="134"/>
      <c r="EI50" s="134"/>
      <c r="EJ50" s="134"/>
      <c r="EK50" s="134"/>
      <c r="EL50" s="134"/>
      <c r="EM50" s="134"/>
      <c r="EN50" s="134"/>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134"/>
      <c r="FO50" s="134"/>
      <c r="FP50" s="134"/>
      <c r="FQ50" s="134"/>
      <c r="FR50" s="134"/>
      <c r="FS50" s="134"/>
      <c r="FT50" s="134"/>
      <c r="FU50" s="134"/>
      <c r="FV50" s="134"/>
      <c r="FW50" s="134"/>
      <c r="FX50" s="134"/>
      <c r="FY50" s="134"/>
      <c r="FZ50" s="134"/>
      <c r="GA50" s="134"/>
      <c r="GB50" s="134"/>
      <c r="GC50" s="134"/>
      <c r="GD50" s="134"/>
      <c r="GE50" s="134"/>
      <c r="GF50" s="134"/>
      <c r="GG50" s="134"/>
      <c r="GH50" s="134"/>
      <c r="GI50" s="134"/>
      <c r="GJ50" s="134"/>
      <c r="GK50" s="134"/>
      <c r="GL50" s="134"/>
      <c r="GM50" s="134"/>
      <c r="GN50" s="134"/>
      <c r="GO50" s="134"/>
      <c r="GP50" s="134"/>
      <c r="GQ50" s="134"/>
      <c r="GR50" s="134"/>
      <c r="GS50" s="134"/>
      <c r="GT50" s="134"/>
      <c r="GU50" s="134"/>
      <c r="GV50" s="134"/>
      <c r="GW50" s="134"/>
      <c r="GX50" s="134"/>
      <c r="GY50" s="134"/>
      <c r="GZ50" s="134"/>
      <c r="HA50" s="134"/>
      <c r="HB50" s="134"/>
      <c r="HC50" s="134"/>
      <c r="HD50" s="134"/>
      <c r="HE50" s="134"/>
      <c r="HF50" s="134"/>
      <c r="HG50" s="134"/>
      <c r="HH50" s="134"/>
      <c r="HI50" s="134"/>
      <c r="HJ50" s="134"/>
      <c r="HK50" s="134"/>
      <c r="HL50" s="134"/>
      <c r="HM50" s="134"/>
      <c r="HN50" s="134"/>
      <c r="HO50" s="134"/>
      <c r="HP50" s="134"/>
      <c r="HQ50" s="134"/>
      <c r="HR50" s="134"/>
      <c r="HS50" s="134"/>
      <c r="HT50" s="134"/>
      <c r="HU50" s="134"/>
      <c r="HV50" s="134"/>
      <c r="HW50" s="134"/>
      <c r="HX50" s="134"/>
    </row>
    <row r="51" s="149" customFormat="1" ht="24" customHeight="1" spans="1:232">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134"/>
      <c r="DU51" s="134"/>
      <c r="DV51" s="134"/>
      <c r="DW51" s="134"/>
      <c r="DX51" s="134"/>
      <c r="DY51" s="134"/>
      <c r="DZ51" s="134"/>
      <c r="EA51" s="134"/>
      <c r="EB51" s="134"/>
      <c r="EC51" s="134"/>
      <c r="ED51" s="134"/>
      <c r="EE51" s="134"/>
      <c r="EF51" s="134"/>
      <c r="EG51" s="134"/>
      <c r="EH51" s="134"/>
      <c r="EI51" s="134"/>
      <c r="EJ51" s="134"/>
      <c r="EK51" s="134"/>
      <c r="EL51" s="134"/>
      <c r="EM51" s="134"/>
      <c r="EN51" s="134"/>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134"/>
      <c r="FO51" s="134"/>
      <c r="FP51" s="134"/>
      <c r="FQ51" s="134"/>
      <c r="FR51" s="134"/>
      <c r="FS51" s="134"/>
      <c r="FT51" s="134"/>
      <c r="FU51" s="134"/>
      <c r="FV51" s="134"/>
      <c r="FW51" s="134"/>
      <c r="FX51" s="134"/>
      <c r="FY51" s="134"/>
      <c r="FZ51" s="134"/>
      <c r="GA51" s="134"/>
      <c r="GB51" s="134"/>
      <c r="GC51" s="134"/>
      <c r="GD51" s="134"/>
      <c r="GE51" s="134"/>
      <c r="GF51" s="134"/>
      <c r="GG51" s="134"/>
      <c r="GH51" s="134"/>
      <c r="GI51" s="134"/>
      <c r="GJ51" s="134"/>
      <c r="GK51" s="134"/>
      <c r="GL51" s="134"/>
      <c r="GM51" s="134"/>
      <c r="GN51" s="134"/>
      <c r="GO51" s="134"/>
      <c r="GP51" s="134"/>
      <c r="GQ51" s="134"/>
      <c r="GR51" s="134"/>
      <c r="GS51" s="134"/>
      <c r="GT51" s="134"/>
      <c r="GU51" s="134"/>
      <c r="GV51" s="134"/>
      <c r="GW51" s="134"/>
      <c r="GX51" s="134"/>
      <c r="GY51" s="134"/>
      <c r="GZ51" s="134"/>
      <c r="HA51" s="134"/>
      <c r="HB51" s="134"/>
      <c r="HC51" s="134"/>
      <c r="HD51" s="134"/>
      <c r="HE51" s="134"/>
      <c r="HF51" s="134"/>
      <c r="HG51" s="134"/>
      <c r="HH51" s="134"/>
      <c r="HI51" s="134"/>
      <c r="HJ51" s="134"/>
      <c r="HK51" s="134"/>
      <c r="HL51" s="134"/>
      <c r="HM51" s="134"/>
      <c r="HN51" s="134"/>
      <c r="HO51" s="134"/>
      <c r="HP51" s="134"/>
      <c r="HQ51" s="134"/>
      <c r="HR51" s="134"/>
      <c r="HS51" s="134"/>
      <c r="HT51" s="134"/>
      <c r="HU51" s="134"/>
      <c r="HV51" s="134"/>
      <c r="HW51" s="134"/>
      <c r="HX51" s="134"/>
    </row>
    <row r="52" s="149" customFormat="1" ht="24" customHeight="1" spans="1:232">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c r="DP52" s="134"/>
      <c r="DQ52" s="134"/>
      <c r="DR52" s="134"/>
      <c r="DS52" s="134"/>
      <c r="DT52" s="134"/>
      <c r="DU52" s="134"/>
      <c r="DV52" s="134"/>
      <c r="DW52" s="134"/>
      <c r="DX52" s="134"/>
      <c r="DY52" s="134"/>
      <c r="DZ52" s="134"/>
      <c r="EA52" s="134"/>
      <c r="EB52" s="134"/>
      <c r="EC52" s="134"/>
      <c r="ED52" s="134"/>
      <c r="EE52" s="134"/>
      <c r="EF52" s="134"/>
      <c r="EG52" s="134"/>
      <c r="EH52" s="134"/>
      <c r="EI52" s="134"/>
      <c r="EJ52" s="134"/>
      <c r="EK52" s="134"/>
      <c r="EL52" s="134"/>
      <c r="EM52" s="134"/>
      <c r="EN52" s="134"/>
      <c r="EO52" s="134"/>
      <c r="EP52" s="134"/>
      <c r="EQ52" s="134"/>
      <c r="ER52" s="134"/>
      <c r="ES52" s="134"/>
      <c r="ET52" s="134"/>
      <c r="EU52" s="134"/>
      <c r="EV52" s="134"/>
      <c r="EW52" s="134"/>
      <c r="EX52" s="134"/>
      <c r="EY52" s="134"/>
      <c r="EZ52" s="134"/>
      <c r="FA52" s="134"/>
      <c r="FB52" s="134"/>
      <c r="FC52" s="134"/>
      <c r="FD52" s="134"/>
      <c r="FE52" s="134"/>
      <c r="FF52" s="134"/>
      <c r="FG52" s="134"/>
      <c r="FH52" s="134"/>
      <c r="FI52" s="134"/>
      <c r="FJ52" s="134"/>
      <c r="FK52" s="134"/>
      <c r="FL52" s="134"/>
      <c r="FM52" s="134"/>
      <c r="FN52" s="134"/>
      <c r="FO52" s="134"/>
      <c r="FP52" s="134"/>
      <c r="FQ52" s="134"/>
      <c r="FR52" s="134"/>
      <c r="FS52" s="134"/>
      <c r="FT52" s="134"/>
      <c r="FU52" s="134"/>
      <c r="FV52" s="134"/>
      <c r="FW52" s="134"/>
      <c r="FX52" s="134"/>
      <c r="FY52" s="134"/>
      <c r="FZ52" s="134"/>
      <c r="GA52" s="134"/>
      <c r="GB52" s="134"/>
      <c r="GC52" s="134"/>
      <c r="GD52" s="134"/>
      <c r="GE52" s="134"/>
      <c r="GF52" s="134"/>
      <c r="GG52" s="134"/>
      <c r="GH52" s="134"/>
      <c r="GI52" s="134"/>
      <c r="GJ52" s="134"/>
      <c r="GK52" s="134"/>
      <c r="GL52" s="134"/>
      <c r="GM52" s="134"/>
      <c r="GN52" s="134"/>
      <c r="GO52" s="134"/>
      <c r="GP52" s="134"/>
      <c r="GQ52" s="134"/>
      <c r="GR52" s="134"/>
      <c r="GS52" s="134"/>
      <c r="GT52" s="134"/>
      <c r="GU52" s="134"/>
      <c r="GV52" s="134"/>
      <c r="GW52" s="134"/>
      <c r="GX52" s="134"/>
      <c r="GY52" s="134"/>
      <c r="GZ52" s="134"/>
      <c r="HA52" s="134"/>
      <c r="HB52" s="134"/>
      <c r="HC52" s="134"/>
      <c r="HD52" s="134"/>
      <c r="HE52" s="134"/>
      <c r="HF52" s="134"/>
      <c r="HG52" s="134"/>
      <c r="HH52" s="134"/>
      <c r="HI52" s="134"/>
      <c r="HJ52" s="134"/>
      <c r="HK52" s="134"/>
      <c r="HL52" s="134"/>
      <c r="HM52" s="134"/>
      <c r="HN52" s="134"/>
      <c r="HO52" s="134"/>
      <c r="HP52" s="134"/>
      <c r="HQ52" s="134"/>
      <c r="HR52" s="134"/>
      <c r="HS52" s="134"/>
      <c r="HT52" s="134"/>
      <c r="HU52" s="134"/>
      <c r="HV52" s="134"/>
      <c r="HW52" s="134"/>
      <c r="HX52" s="134"/>
    </row>
    <row r="53" s="149" customFormat="1" ht="24" customHeight="1" spans="1:232">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c r="DP53" s="134"/>
      <c r="DQ53" s="134"/>
      <c r="DR53" s="134"/>
      <c r="DS53" s="134"/>
      <c r="DT53" s="134"/>
      <c r="DU53" s="134"/>
      <c r="DV53" s="134"/>
      <c r="DW53" s="134"/>
      <c r="DX53" s="134"/>
      <c r="DY53" s="134"/>
      <c r="DZ53" s="134"/>
      <c r="EA53" s="134"/>
      <c r="EB53" s="134"/>
      <c r="EC53" s="134"/>
      <c r="ED53" s="134"/>
      <c r="EE53" s="134"/>
      <c r="EF53" s="134"/>
      <c r="EG53" s="134"/>
      <c r="EH53" s="134"/>
      <c r="EI53" s="134"/>
      <c r="EJ53" s="134"/>
      <c r="EK53" s="134"/>
      <c r="EL53" s="134"/>
      <c r="EM53" s="134"/>
      <c r="EN53" s="134"/>
      <c r="EO53" s="134"/>
      <c r="EP53" s="134"/>
      <c r="EQ53" s="134"/>
      <c r="ER53" s="134"/>
      <c r="ES53" s="134"/>
      <c r="ET53" s="134"/>
      <c r="EU53" s="134"/>
      <c r="EV53" s="134"/>
      <c r="EW53" s="134"/>
      <c r="EX53" s="134"/>
      <c r="EY53" s="134"/>
      <c r="EZ53" s="134"/>
      <c r="FA53" s="134"/>
      <c r="FB53" s="134"/>
      <c r="FC53" s="134"/>
      <c r="FD53" s="134"/>
      <c r="FE53" s="134"/>
      <c r="FF53" s="134"/>
      <c r="FG53" s="134"/>
      <c r="FH53" s="134"/>
      <c r="FI53" s="134"/>
      <c r="FJ53" s="134"/>
      <c r="FK53" s="134"/>
      <c r="FL53" s="134"/>
      <c r="FM53" s="134"/>
      <c r="FN53" s="134"/>
      <c r="FO53" s="134"/>
      <c r="FP53" s="134"/>
      <c r="FQ53" s="134"/>
      <c r="FR53" s="134"/>
      <c r="FS53" s="134"/>
      <c r="FT53" s="134"/>
      <c r="FU53" s="134"/>
      <c r="FV53" s="134"/>
      <c r="FW53" s="134"/>
      <c r="FX53" s="134"/>
      <c r="FY53" s="134"/>
      <c r="FZ53" s="134"/>
      <c r="GA53" s="134"/>
      <c r="GB53" s="134"/>
      <c r="GC53" s="134"/>
      <c r="GD53" s="134"/>
      <c r="GE53" s="134"/>
      <c r="GF53" s="134"/>
      <c r="GG53" s="134"/>
      <c r="GH53" s="134"/>
      <c r="GI53" s="134"/>
      <c r="GJ53" s="134"/>
      <c r="GK53" s="134"/>
      <c r="GL53" s="134"/>
      <c r="GM53" s="134"/>
      <c r="GN53" s="134"/>
      <c r="GO53" s="134"/>
      <c r="GP53" s="134"/>
      <c r="GQ53" s="134"/>
      <c r="GR53" s="134"/>
      <c r="GS53" s="134"/>
      <c r="GT53" s="134"/>
      <c r="GU53" s="134"/>
      <c r="GV53" s="134"/>
      <c r="GW53" s="134"/>
      <c r="GX53" s="134"/>
      <c r="GY53" s="134"/>
      <c r="GZ53" s="134"/>
      <c r="HA53" s="134"/>
      <c r="HB53" s="134"/>
      <c r="HC53" s="134"/>
      <c r="HD53" s="134"/>
      <c r="HE53" s="134"/>
      <c r="HF53" s="134"/>
      <c r="HG53" s="134"/>
      <c r="HH53" s="134"/>
      <c r="HI53" s="134"/>
      <c r="HJ53" s="134"/>
      <c r="HK53" s="134"/>
      <c r="HL53" s="134"/>
      <c r="HM53" s="134"/>
      <c r="HN53" s="134"/>
      <c r="HO53" s="134"/>
      <c r="HP53" s="134"/>
      <c r="HQ53" s="134"/>
      <c r="HR53" s="134"/>
      <c r="HS53" s="134"/>
      <c r="HT53" s="134"/>
      <c r="HU53" s="134"/>
      <c r="HV53" s="134"/>
      <c r="HW53" s="134"/>
      <c r="HX53" s="134"/>
    </row>
    <row r="54" s="149" customFormat="1" ht="24" customHeight="1" spans="1:232">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c r="DP54" s="134"/>
      <c r="DQ54" s="134"/>
      <c r="DR54" s="134"/>
      <c r="DS54" s="134"/>
      <c r="DT54" s="134"/>
      <c r="DU54" s="134"/>
      <c r="DV54" s="134"/>
      <c r="DW54" s="134"/>
      <c r="DX54" s="134"/>
      <c r="DY54" s="134"/>
      <c r="DZ54" s="134"/>
      <c r="EA54" s="134"/>
      <c r="EB54" s="134"/>
      <c r="EC54" s="134"/>
      <c r="ED54" s="134"/>
      <c r="EE54" s="134"/>
      <c r="EF54" s="134"/>
      <c r="EG54" s="134"/>
      <c r="EH54" s="134"/>
      <c r="EI54" s="134"/>
      <c r="EJ54" s="134"/>
      <c r="EK54" s="134"/>
      <c r="EL54" s="134"/>
      <c r="EM54" s="134"/>
      <c r="EN54" s="134"/>
      <c r="EO54" s="134"/>
      <c r="EP54" s="134"/>
      <c r="EQ54" s="134"/>
      <c r="ER54" s="134"/>
      <c r="ES54" s="134"/>
      <c r="ET54" s="134"/>
      <c r="EU54" s="134"/>
      <c r="EV54" s="134"/>
      <c r="EW54" s="134"/>
      <c r="EX54" s="134"/>
      <c r="EY54" s="134"/>
      <c r="EZ54" s="134"/>
      <c r="FA54" s="134"/>
      <c r="FB54" s="134"/>
      <c r="FC54" s="134"/>
      <c r="FD54" s="134"/>
      <c r="FE54" s="134"/>
      <c r="FF54" s="134"/>
      <c r="FG54" s="134"/>
      <c r="FH54" s="134"/>
      <c r="FI54" s="134"/>
      <c r="FJ54" s="134"/>
      <c r="FK54" s="134"/>
      <c r="FL54" s="134"/>
      <c r="FM54" s="134"/>
      <c r="FN54" s="134"/>
      <c r="FO54" s="134"/>
      <c r="FP54" s="134"/>
      <c r="FQ54" s="134"/>
      <c r="FR54" s="134"/>
      <c r="FS54" s="134"/>
      <c r="FT54" s="134"/>
      <c r="FU54" s="134"/>
      <c r="FV54" s="134"/>
      <c r="FW54" s="134"/>
      <c r="FX54" s="134"/>
      <c r="FY54" s="134"/>
      <c r="FZ54" s="134"/>
      <c r="GA54" s="134"/>
      <c r="GB54" s="134"/>
      <c r="GC54" s="134"/>
      <c r="GD54" s="134"/>
      <c r="GE54" s="134"/>
      <c r="GF54" s="134"/>
      <c r="GG54" s="134"/>
      <c r="GH54" s="134"/>
      <c r="GI54" s="134"/>
      <c r="GJ54" s="134"/>
      <c r="GK54" s="134"/>
      <c r="GL54" s="134"/>
      <c r="GM54" s="134"/>
      <c r="GN54" s="134"/>
      <c r="GO54" s="134"/>
      <c r="GP54" s="134"/>
      <c r="GQ54" s="134"/>
      <c r="GR54" s="134"/>
      <c r="GS54" s="134"/>
      <c r="GT54" s="134"/>
      <c r="GU54" s="134"/>
      <c r="GV54" s="134"/>
      <c r="GW54" s="134"/>
      <c r="GX54" s="134"/>
      <c r="GY54" s="134"/>
      <c r="GZ54" s="134"/>
      <c r="HA54" s="134"/>
      <c r="HB54" s="134"/>
      <c r="HC54" s="134"/>
      <c r="HD54" s="134"/>
      <c r="HE54" s="134"/>
      <c r="HF54" s="134"/>
      <c r="HG54" s="134"/>
      <c r="HH54" s="134"/>
      <c r="HI54" s="134"/>
      <c r="HJ54" s="134"/>
      <c r="HK54" s="134"/>
      <c r="HL54" s="134"/>
      <c r="HM54" s="134"/>
      <c r="HN54" s="134"/>
      <c r="HO54" s="134"/>
      <c r="HP54" s="134"/>
      <c r="HQ54" s="134"/>
      <c r="HR54" s="134"/>
      <c r="HS54" s="134"/>
      <c r="HT54" s="134"/>
      <c r="HU54" s="134"/>
      <c r="HV54" s="134"/>
      <c r="HW54" s="134"/>
      <c r="HX54" s="134"/>
    </row>
    <row r="55" s="149" customFormat="1" ht="24" customHeight="1" spans="1:232">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134"/>
      <c r="EN55" s="134"/>
      <c r="EO55" s="134"/>
      <c r="EP55" s="134"/>
      <c r="EQ55" s="134"/>
      <c r="ER55" s="134"/>
      <c r="ES55" s="134"/>
      <c r="ET55" s="134"/>
      <c r="EU55" s="134"/>
      <c r="EV55" s="134"/>
      <c r="EW55" s="134"/>
      <c r="EX55" s="134"/>
      <c r="EY55" s="134"/>
      <c r="EZ55" s="134"/>
      <c r="FA55" s="134"/>
      <c r="FB55" s="134"/>
      <c r="FC55" s="134"/>
      <c r="FD55" s="134"/>
      <c r="FE55" s="134"/>
      <c r="FF55" s="134"/>
      <c r="FG55" s="134"/>
      <c r="FH55" s="134"/>
      <c r="FI55" s="134"/>
      <c r="FJ55" s="134"/>
      <c r="FK55" s="134"/>
      <c r="FL55" s="134"/>
      <c r="FM55" s="134"/>
      <c r="FN55" s="134"/>
      <c r="FO55" s="134"/>
      <c r="FP55" s="134"/>
      <c r="FQ55" s="134"/>
      <c r="FR55" s="134"/>
      <c r="FS55" s="134"/>
      <c r="FT55" s="134"/>
      <c r="FU55" s="134"/>
      <c r="FV55" s="134"/>
      <c r="FW55" s="134"/>
      <c r="FX55" s="134"/>
      <c r="FY55" s="134"/>
      <c r="FZ55" s="134"/>
      <c r="GA55" s="134"/>
      <c r="GB55" s="134"/>
      <c r="GC55" s="134"/>
      <c r="GD55" s="134"/>
      <c r="GE55" s="134"/>
      <c r="GF55" s="134"/>
      <c r="GG55" s="134"/>
      <c r="GH55" s="134"/>
      <c r="GI55" s="134"/>
      <c r="GJ55" s="134"/>
      <c r="GK55" s="134"/>
      <c r="GL55" s="134"/>
      <c r="GM55" s="134"/>
      <c r="GN55" s="134"/>
      <c r="GO55" s="134"/>
      <c r="GP55" s="134"/>
      <c r="GQ55" s="134"/>
      <c r="GR55" s="134"/>
      <c r="GS55" s="134"/>
      <c r="GT55" s="134"/>
      <c r="GU55" s="134"/>
      <c r="GV55" s="134"/>
      <c r="GW55" s="134"/>
      <c r="GX55" s="134"/>
      <c r="GY55" s="134"/>
      <c r="GZ55" s="134"/>
      <c r="HA55" s="134"/>
      <c r="HB55" s="134"/>
      <c r="HC55" s="134"/>
      <c r="HD55" s="134"/>
      <c r="HE55" s="134"/>
      <c r="HF55" s="134"/>
      <c r="HG55" s="134"/>
      <c r="HH55" s="134"/>
      <c r="HI55" s="134"/>
      <c r="HJ55" s="134"/>
      <c r="HK55" s="134"/>
      <c r="HL55" s="134"/>
      <c r="HM55" s="134"/>
      <c r="HN55" s="134"/>
      <c r="HO55" s="134"/>
      <c r="HP55" s="134"/>
      <c r="HQ55" s="134"/>
      <c r="HR55" s="134"/>
      <c r="HS55" s="134"/>
      <c r="HT55" s="134"/>
      <c r="HU55" s="134"/>
      <c r="HV55" s="134"/>
      <c r="HW55" s="134"/>
      <c r="HX55" s="134"/>
    </row>
    <row r="56" s="149" customFormat="1" ht="24" customHeight="1" spans="1:232">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4"/>
      <c r="CI56" s="134"/>
      <c r="CJ56" s="134"/>
      <c r="CK56" s="134"/>
      <c r="CL56" s="134"/>
      <c r="CM56" s="134"/>
      <c r="CN56" s="134"/>
      <c r="CO56" s="134"/>
      <c r="CP56" s="134"/>
      <c r="CQ56" s="134"/>
      <c r="CR56" s="134"/>
      <c r="CS56" s="134"/>
      <c r="CT56" s="134"/>
      <c r="CU56" s="134"/>
      <c r="CV56" s="134"/>
      <c r="CW56" s="134"/>
      <c r="CX56" s="134"/>
      <c r="CY56" s="134"/>
      <c r="CZ56" s="134"/>
      <c r="DA56" s="134"/>
      <c r="DB56" s="134"/>
      <c r="DC56" s="134"/>
      <c r="DD56" s="134"/>
      <c r="DE56" s="134"/>
      <c r="DF56" s="134"/>
      <c r="DG56" s="134"/>
      <c r="DH56" s="134"/>
      <c r="DI56" s="134"/>
      <c r="DJ56" s="134"/>
      <c r="DK56" s="134"/>
      <c r="DL56" s="134"/>
      <c r="DM56" s="134"/>
      <c r="DN56" s="134"/>
      <c r="DO56" s="134"/>
      <c r="DP56" s="134"/>
      <c r="DQ56" s="134"/>
      <c r="DR56" s="134"/>
      <c r="DS56" s="134"/>
      <c r="DT56" s="134"/>
      <c r="DU56" s="134"/>
      <c r="DV56" s="134"/>
      <c r="DW56" s="134"/>
      <c r="DX56" s="134"/>
      <c r="DY56" s="134"/>
      <c r="DZ56" s="134"/>
      <c r="EA56" s="134"/>
      <c r="EB56" s="134"/>
      <c r="EC56" s="134"/>
      <c r="ED56" s="134"/>
      <c r="EE56" s="134"/>
      <c r="EF56" s="134"/>
      <c r="EG56" s="134"/>
      <c r="EH56" s="134"/>
      <c r="EI56" s="134"/>
      <c r="EJ56" s="134"/>
      <c r="EK56" s="134"/>
      <c r="EL56" s="134"/>
      <c r="EM56" s="134"/>
      <c r="EN56" s="134"/>
      <c r="EO56" s="134"/>
      <c r="EP56" s="134"/>
      <c r="EQ56" s="134"/>
      <c r="ER56" s="134"/>
      <c r="ES56" s="134"/>
      <c r="ET56" s="134"/>
      <c r="EU56" s="134"/>
      <c r="EV56" s="134"/>
      <c r="EW56" s="134"/>
      <c r="EX56" s="134"/>
      <c r="EY56" s="134"/>
      <c r="EZ56" s="134"/>
      <c r="FA56" s="134"/>
      <c r="FB56" s="134"/>
      <c r="FC56" s="134"/>
      <c r="FD56" s="134"/>
      <c r="FE56" s="134"/>
      <c r="FF56" s="134"/>
      <c r="FG56" s="134"/>
      <c r="FH56" s="134"/>
      <c r="FI56" s="134"/>
      <c r="FJ56" s="134"/>
      <c r="FK56" s="134"/>
      <c r="FL56" s="134"/>
      <c r="FM56" s="134"/>
      <c r="FN56" s="134"/>
      <c r="FO56" s="134"/>
      <c r="FP56" s="134"/>
      <c r="FQ56" s="134"/>
      <c r="FR56" s="134"/>
      <c r="FS56" s="134"/>
      <c r="FT56" s="134"/>
      <c r="FU56" s="134"/>
      <c r="FV56" s="134"/>
      <c r="FW56" s="134"/>
      <c r="FX56" s="134"/>
      <c r="FY56" s="134"/>
      <c r="FZ56" s="134"/>
      <c r="GA56" s="134"/>
      <c r="GB56" s="134"/>
      <c r="GC56" s="134"/>
      <c r="GD56" s="134"/>
      <c r="GE56" s="134"/>
      <c r="GF56" s="134"/>
      <c r="GG56" s="134"/>
      <c r="GH56" s="134"/>
      <c r="GI56" s="134"/>
      <c r="GJ56" s="134"/>
      <c r="GK56" s="134"/>
      <c r="GL56" s="134"/>
      <c r="GM56" s="134"/>
      <c r="GN56" s="134"/>
      <c r="GO56" s="134"/>
      <c r="GP56" s="134"/>
      <c r="GQ56" s="134"/>
      <c r="GR56" s="134"/>
      <c r="GS56" s="134"/>
      <c r="GT56" s="134"/>
      <c r="GU56" s="134"/>
      <c r="GV56" s="134"/>
      <c r="GW56" s="134"/>
      <c r="GX56" s="134"/>
      <c r="GY56" s="134"/>
      <c r="GZ56" s="134"/>
      <c r="HA56" s="134"/>
      <c r="HB56" s="134"/>
      <c r="HC56" s="134"/>
      <c r="HD56" s="134"/>
      <c r="HE56" s="134"/>
      <c r="HF56" s="134"/>
      <c r="HG56" s="134"/>
      <c r="HH56" s="134"/>
      <c r="HI56" s="134"/>
      <c r="HJ56" s="134"/>
      <c r="HK56" s="134"/>
      <c r="HL56" s="134"/>
      <c r="HM56" s="134"/>
      <c r="HN56" s="134"/>
      <c r="HO56" s="134"/>
      <c r="HP56" s="134"/>
      <c r="HQ56" s="134"/>
      <c r="HR56" s="134"/>
      <c r="HS56" s="134"/>
      <c r="HT56" s="134"/>
      <c r="HU56" s="134"/>
      <c r="HV56" s="134"/>
      <c r="HW56" s="134"/>
      <c r="HX56" s="134"/>
    </row>
    <row r="57" s="149" customFormat="1" ht="24" customHeight="1" spans="1:232">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c r="CS57" s="134"/>
      <c r="CT57" s="134"/>
      <c r="CU57" s="134"/>
      <c r="CV57" s="134"/>
      <c r="CW57" s="134"/>
      <c r="CX57" s="134"/>
      <c r="CY57" s="134"/>
      <c r="CZ57" s="134"/>
      <c r="DA57" s="134"/>
      <c r="DB57" s="134"/>
      <c r="DC57" s="134"/>
      <c r="DD57" s="134"/>
      <c r="DE57" s="134"/>
      <c r="DF57" s="134"/>
      <c r="DG57" s="134"/>
      <c r="DH57" s="134"/>
      <c r="DI57" s="134"/>
      <c r="DJ57" s="134"/>
      <c r="DK57" s="134"/>
      <c r="DL57" s="134"/>
      <c r="DM57" s="134"/>
      <c r="DN57" s="134"/>
      <c r="DO57" s="134"/>
      <c r="DP57" s="134"/>
      <c r="DQ57" s="134"/>
      <c r="DR57" s="134"/>
      <c r="DS57" s="134"/>
      <c r="DT57" s="134"/>
      <c r="DU57" s="134"/>
      <c r="DV57" s="134"/>
      <c r="DW57" s="134"/>
      <c r="DX57" s="134"/>
      <c r="DY57" s="134"/>
      <c r="DZ57" s="134"/>
      <c r="EA57" s="134"/>
      <c r="EB57" s="134"/>
      <c r="EC57" s="134"/>
      <c r="ED57" s="134"/>
      <c r="EE57" s="134"/>
      <c r="EF57" s="134"/>
      <c r="EG57" s="134"/>
      <c r="EH57" s="134"/>
      <c r="EI57" s="134"/>
      <c r="EJ57" s="134"/>
      <c r="EK57" s="134"/>
      <c r="EL57" s="134"/>
      <c r="EM57" s="134"/>
      <c r="EN57" s="134"/>
      <c r="EO57" s="134"/>
      <c r="EP57" s="134"/>
      <c r="EQ57" s="134"/>
      <c r="ER57" s="134"/>
      <c r="ES57" s="134"/>
      <c r="ET57" s="134"/>
      <c r="EU57" s="134"/>
      <c r="EV57" s="134"/>
      <c r="EW57" s="134"/>
      <c r="EX57" s="134"/>
      <c r="EY57" s="134"/>
      <c r="EZ57" s="134"/>
      <c r="FA57" s="134"/>
      <c r="FB57" s="134"/>
      <c r="FC57" s="134"/>
      <c r="FD57" s="134"/>
      <c r="FE57" s="134"/>
      <c r="FF57" s="134"/>
      <c r="FG57" s="134"/>
      <c r="FH57" s="134"/>
      <c r="FI57" s="134"/>
      <c r="FJ57" s="134"/>
      <c r="FK57" s="134"/>
      <c r="FL57" s="134"/>
      <c r="FM57" s="134"/>
      <c r="FN57" s="134"/>
      <c r="FO57" s="134"/>
      <c r="FP57" s="134"/>
      <c r="FQ57" s="134"/>
      <c r="FR57" s="134"/>
      <c r="FS57" s="134"/>
      <c r="FT57" s="134"/>
      <c r="FU57" s="134"/>
      <c r="FV57" s="134"/>
      <c r="FW57" s="134"/>
      <c r="FX57" s="134"/>
      <c r="FY57" s="134"/>
      <c r="FZ57" s="134"/>
      <c r="GA57" s="134"/>
      <c r="GB57" s="134"/>
      <c r="GC57" s="134"/>
      <c r="GD57" s="134"/>
      <c r="GE57" s="134"/>
      <c r="GF57" s="134"/>
      <c r="GG57" s="134"/>
      <c r="GH57" s="134"/>
      <c r="GI57" s="134"/>
      <c r="GJ57" s="134"/>
      <c r="GK57" s="134"/>
      <c r="GL57" s="134"/>
      <c r="GM57" s="134"/>
      <c r="GN57" s="134"/>
      <c r="GO57" s="134"/>
      <c r="GP57" s="134"/>
      <c r="GQ57" s="134"/>
      <c r="GR57" s="134"/>
      <c r="GS57" s="134"/>
      <c r="GT57" s="134"/>
      <c r="GU57" s="134"/>
      <c r="GV57" s="134"/>
      <c r="GW57" s="134"/>
      <c r="GX57" s="134"/>
      <c r="GY57" s="134"/>
      <c r="GZ57" s="134"/>
      <c r="HA57" s="134"/>
      <c r="HB57" s="134"/>
      <c r="HC57" s="134"/>
      <c r="HD57" s="134"/>
      <c r="HE57" s="134"/>
      <c r="HF57" s="134"/>
      <c r="HG57" s="134"/>
      <c r="HH57" s="134"/>
      <c r="HI57" s="134"/>
      <c r="HJ57" s="134"/>
      <c r="HK57" s="134"/>
      <c r="HL57" s="134"/>
      <c r="HM57" s="134"/>
      <c r="HN57" s="134"/>
      <c r="HO57" s="134"/>
      <c r="HP57" s="134"/>
      <c r="HQ57" s="134"/>
      <c r="HR57" s="134"/>
      <c r="HS57" s="134"/>
      <c r="HT57" s="134"/>
      <c r="HU57" s="134"/>
      <c r="HV57" s="134"/>
      <c r="HW57" s="134"/>
      <c r="HX57" s="134"/>
    </row>
    <row r="58" s="149" customFormat="1" ht="24" customHeight="1" spans="1:232">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c r="CS58" s="134"/>
      <c r="CT58" s="134"/>
      <c r="CU58" s="134"/>
      <c r="CV58" s="134"/>
      <c r="CW58" s="134"/>
      <c r="CX58" s="134"/>
      <c r="CY58" s="134"/>
      <c r="CZ58" s="134"/>
      <c r="DA58" s="134"/>
      <c r="DB58" s="134"/>
      <c r="DC58" s="134"/>
      <c r="DD58" s="134"/>
      <c r="DE58" s="134"/>
      <c r="DF58" s="134"/>
      <c r="DG58" s="134"/>
      <c r="DH58" s="134"/>
      <c r="DI58" s="134"/>
      <c r="DJ58" s="134"/>
      <c r="DK58" s="134"/>
      <c r="DL58" s="134"/>
      <c r="DM58" s="134"/>
      <c r="DN58" s="134"/>
      <c r="DO58" s="134"/>
      <c r="DP58" s="134"/>
      <c r="DQ58" s="134"/>
      <c r="DR58" s="134"/>
      <c r="DS58" s="134"/>
      <c r="DT58" s="134"/>
      <c r="DU58" s="134"/>
      <c r="DV58" s="134"/>
      <c r="DW58" s="134"/>
      <c r="DX58" s="134"/>
      <c r="DY58" s="134"/>
      <c r="DZ58" s="134"/>
      <c r="EA58" s="134"/>
      <c r="EB58" s="134"/>
      <c r="EC58" s="134"/>
      <c r="ED58" s="134"/>
      <c r="EE58" s="134"/>
      <c r="EF58" s="134"/>
      <c r="EG58" s="134"/>
      <c r="EH58" s="134"/>
      <c r="EI58" s="134"/>
      <c r="EJ58" s="134"/>
      <c r="EK58" s="134"/>
      <c r="EL58" s="134"/>
      <c r="EM58" s="134"/>
      <c r="EN58" s="134"/>
      <c r="EO58" s="134"/>
      <c r="EP58" s="134"/>
      <c r="EQ58" s="134"/>
      <c r="ER58" s="134"/>
      <c r="ES58" s="134"/>
      <c r="ET58" s="134"/>
      <c r="EU58" s="134"/>
      <c r="EV58" s="134"/>
      <c r="EW58" s="134"/>
      <c r="EX58" s="134"/>
      <c r="EY58" s="134"/>
      <c r="EZ58" s="134"/>
      <c r="FA58" s="134"/>
      <c r="FB58" s="134"/>
      <c r="FC58" s="134"/>
      <c r="FD58" s="134"/>
      <c r="FE58" s="134"/>
      <c r="FF58" s="134"/>
      <c r="FG58" s="134"/>
      <c r="FH58" s="134"/>
      <c r="FI58" s="134"/>
      <c r="FJ58" s="134"/>
      <c r="FK58" s="134"/>
      <c r="FL58" s="134"/>
      <c r="FM58" s="134"/>
      <c r="FN58" s="134"/>
      <c r="FO58" s="134"/>
      <c r="FP58" s="134"/>
      <c r="FQ58" s="134"/>
      <c r="FR58" s="134"/>
      <c r="FS58" s="134"/>
      <c r="FT58" s="134"/>
      <c r="FU58" s="134"/>
      <c r="FV58" s="134"/>
      <c r="FW58" s="134"/>
      <c r="FX58" s="134"/>
      <c r="FY58" s="134"/>
      <c r="FZ58" s="134"/>
      <c r="GA58" s="134"/>
      <c r="GB58" s="134"/>
      <c r="GC58" s="134"/>
      <c r="GD58" s="134"/>
      <c r="GE58" s="134"/>
      <c r="GF58" s="134"/>
      <c r="GG58" s="134"/>
      <c r="GH58" s="134"/>
      <c r="GI58" s="134"/>
      <c r="GJ58" s="134"/>
      <c r="GK58" s="134"/>
      <c r="GL58" s="134"/>
      <c r="GM58" s="134"/>
      <c r="GN58" s="134"/>
      <c r="GO58" s="134"/>
      <c r="GP58" s="134"/>
      <c r="GQ58" s="134"/>
      <c r="GR58" s="134"/>
      <c r="GS58" s="134"/>
      <c r="GT58" s="134"/>
      <c r="GU58" s="134"/>
      <c r="GV58" s="134"/>
      <c r="GW58" s="134"/>
      <c r="GX58" s="134"/>
      <c r="GY58" s="134"/>
      <c r="GZ58" s="134"/>
      <c r="HA58" s="134"/>
      <c r="HB58" s="134"/>
      <c r="HC58" s="134"/>
      <c r="HD58" s="134"/>
      <c r="HE58" s="134"/>
      <c r="HF58" s="134"/>
      <c r="HG58" s="134"/>
      <c r="HH58" s="134"/>
      <c r="HI58" s="134"/>
      <c r="HJ58" s="134"/>
      <c r="HK58" s="134"/>
      <c r="HL58" s="134"/>
      <c r="HM58" s="134"/>
      <c r="HN58" s="134"/>
      <c r="HO58" s="134"/>
      <c r="HP58" s="134"/>
      <c r="HQ58" s="134"/>
      <c r="HR58" s="134"/>
      <c r="HS58" s="134"/>
      <c r="HT58" s="134"/>
      <c r="HU58" s="134"/>
      <c r="HV58" s="134"/>
      <c r="HW58" s="134"/>
      <c r="HX58" s="134"/>
    </row>
    <row r="59" s="149" customFormat="1" ht="24" customHeight="1" spans="1:232">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4"/>
      <c r="DM59" s="134"/>
      <c r="DN59" s="134"/>
      <c r="DO59" s="134"/>
      <c r="DP59" s="134"/>
      <c r="DQ59" s="134"/>
      <c r="DR59" s="134"/>
      <c r="DS59" s="134"/>
      <c r="DT59" s="134"/>
      <c r="DU59" s="134"/>
      <c r="DV59" s="134"/>
      <c r="DW59" s="134"/>
      <c r="DX59" s="134"/>
      <c r="DY59" s="134"/>
      <c r="DZ59" s="134"/>
      <c r="EA59" s="134"/>
      <c r="EB59" s="134"/>
      <c r="EC59" s="134"/>
      <c r="ED59" s="134"/>
      <c r="EE59" s="134"/>
      <c r="EF59" s="134"/>
      <c r="EG59" s="134"/>
      <c r="EH59" s="134"/>
      <c r="EI59" s="134"/>
      <c r="EJ59" s="134"/>
      <c r="EK59" s="134"/>
      <c r="EL59" s="134"/>
      <c r="EM59" s="134"/>
      <c r="EN59" s="134"/>
      <c r="EO59" s="134"/>
      <c r="EP59" s="134"/>
      <c r="EQ59" s="134"/>
      <c r="ER59" s="134"/>
      <c r="ES59" s="134"/>
      <c r="ET59" s="134"/>
      <c r="EU59" s="134"/>
      <c r="EV59" s="134"/>
      <c r="EW59" s="134"/>
      <c r="EX59" s="134"/>
      <c r="EY59" s="134"/>
      <c r="EZ59" s="134"/>
      <c r="FA59" s="134"/>
      <c r="FB59" s="134"/>
      <c r="FC59" s="134"/>
      <c r="FD59" s="134"/>
      <c r="FE59" s="134"/>
      <c r="FF59" s="134"/>
      <c r="FG59" s="134"/>
      <c r="FH59" s="134"/>
      <c r="FI59" s="134"/>
      <c r="FJ59" s="134"/>
      <c r="FK59" s="134"/>
      <c r="FL59" s="134"/>
      <c r="FM59" s="134"/>
      <c r="FN59" s="134"/>
      <c r="FO59" s="134"/>
      <c r="FP59" s="134"/>
      <c r="FQ59" s="134"/>
      <c r="FR59" s="134"/>
      <c r="FS59" s="134"/>
      <c r="FT59" s="134"/>
      <c r="FU59" s="134"/>
      <c r="FV59" s="134"/>
      <c r="FW59" s="134"/>
      <c r="FX59" s="134"/>
      <c r="FY59" s="134"/>
      <c r="FZ59" s="134"/>
      <c r="GA59" s="134"/>
      <c r="GB59" s="134"/>
      <c r="GC59" s="134"/>
      <c r="GD59" s="134"/>
      <c r="GE59" s="134"/>
      <c r="GF59" s="134"/>
      <c r="GG59" s="134"/>
      <c r="GH59" s="134"/>
      <c r="GI59" s="134"/>
      <c r="GJ59" s="134"/>
      <c r="GK59" s="134"/>
      <c r="GL59" s="134"/>
      <c r="GM59" s="134"/>
      <c r="GN59" s="134"/>
      <c r="GO59" s="134"/>
      <c r="GP59" s="134"/>
      <c r="GQ59" s="134"/>
      <c r="GR59" s="134"/>
      <c r="GS59" s="134"/>
      <c r="GT59" s="134"/>
      <c r="GU59" s="134"/>
      <c r="GV59" s="134"/>
      <c r="GW59" s="134"/>
      <c r="GX59" s="134"/>
      <c r="GY59" s="134"/>
      <c r="GZ59" s="134"/>
      <c r="HA59" s="134"/>
      <c r="HB59" s="134"/>
      <c r="HC59" s="134"/>
      <c r="HD59" s="134"/>
      <c r="HE59" s="134"/>
      <c r="HF59" s="134"/>
      <c r="HG59" s="134"/>
      <c r="HH59" s="134"/>
      <c r="HI59" s="134"/>
      <c r="HJ59" s="134"/>
      <c r="HK59" s="134"/>
      <c r="HL59" s="134"/>
      <c r="HM59" s="134"/>
      <c r="HN59" s="134"/>
      <c r="HO59" s="134"/>
      <c r="HP59" s="134"/>
      <c r="HQ59" s="134"/>
      <c r="HR59" s="134"/>
      <c r="HS59" s="134"/>
      <c r="HT59" s="134"/>
      <c r="HU59" s="134"/>
      <c r="HV59" s="134"/>
      <c r="HW59" s="134"/>
      <c r="HX59" s="134"/>
    </row>
    <row r="60" s="149" customFormat="1" ht="24" customHeight="1" spans="1:232">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c r="CS60" s="134"/>
      <c r="CT60" s="134"/>
      <c r="CU60" s="134"/>
      <c r="CV60" s="134"/>
      <c r="CW60" s="134"/>
      <c r="CX60" s="134"/>
      <c r="CY60" s="134"/>
      <c r="CZ60" s="134"/>
      <c r="DA60" s="134"/>
      <c r="DB60" s="134"/>
      <c r="DC60" s="134"/>
      <c r="DD60" s="134"/>
      <c r="DE60" s="134"/>
      <c r="DF60" s="134"/>
      <c r="DG60" s="134"/>
      <c r="DH60" s="134"/>
      <c r="DI60" s="134"/>
      <c r="DJ60" s="134"/>
      <c r="DK60" s="134"/>
      <c r="DL60" s="134"/>
      <c r="DM60" s="134"/>
      <c r="DN60" s="134"/>
      <c r="DO60" s="134"/>
      <c r="DP60" s="134"/>
      <c r="DQ60" s="134"/>
      <c r="DR60" s="134"/>
      <c r="DS60" s="134"/>
      <c r="DT60" s="134"/>
      <c r="DU60" s="134"/>
      <c r="DV60" s="134"/>
      <c r="DW60" s="134"/>
      <c r="DX60" s="134"/>
      <c r="DY60" s="134"/>
      <c r="DZ60" s="134"/>
      <c r="EA60" s="134"/>
      <c r="EB60" s="134"/>
      <c r="EC60" s="134"/>
      <c r="ED60" s="134"/>
      <c r="EE60" s="134"/>
      <c r="EF60" s="134"/>
      <c r="EG60" s="134"/>
      <c r="EH60" s="134"/>
      <c r="EI60" s="134"/>
      <c r="EJ60" s="134"/>
      <c r="EK60" s="134"/>
      <c r="EL60" s="134"/>
      <c r="EM60" s="134"/>
      <c r="EN60" s="134"/>
      <c r="EO60" s="134"/>
      <c r="EP60" s="134"/>
      <c r="EQ60" s="134"/>
      <c r="ER60" s="134"/>
      <c r="ES60" s="134"/>
      <c r="ET60" s="134"/>
      <c r="EU60" s="134"/>
      <c r="EV60" s="134"/>
      <c r="EW60" s="134"/>
      <c r="EX60" s="134"/>
      <c r="EY60" s="134"/>
      <c r="EZ60" s="134"/>
      <c r="FA60" s="134"/>
      <c r="FB60" s="134"/>
      <c r="FC60" s="134"/>
      <c r="FD60" s="134"/>
      <c r="FE60" s="134"/>
      <c r="FF60" s="134"/>
      <c r="FG60" s="134"/>
      <c r="FH60" s="134"/>
      <c r="FI60" s="134"/>
      <c r="FJ60" s="134"/>
      <c r="FK60" s="134"/>
      <c r="FL60" s="134"/>
      <c r="FM60" s="134"/>
      <c r="FN60" s="134"/>
      <c r="FO60" s="134"/>
      <c r="FP60" s="134"/>
      <c r="FQ60" s="134"/>
      <c r="FR60" s="134"/>
      <c r="FS60" s="134"/>
      <c r="FT60" s="134"/>
      <c r="FU60" s="134"/>
      <c r="FV60" s="134"/>
      <c r="FW60" s="134"/>
      <c r="FX60" s="134"/>
      <c r="FY60" s="134"/>
      <c r="FZ60" s="134"/>
      <c r="GA60" s="134"/>
      <c r="GB60" s="134"/>
      <c r="GC60" s="134"/>
      <c r="GD60" s="134"/>
      <c r="GE60" s="134"/>
      <c r="GF60" s="134"/>
      <c r="GG60" s="134"/>
      <c r="GH60" s="134"/>
      <c r="GI60" s="134"/>
      <c r="GJ60" s="134"/>
      <c r="GK60" s="134"/>
      <c r="GL60" s="134"/>
      <c r="GM60" s="134"/>
      <c r="GN60" s="134"/>
      <c r="GO60" s="134"/>
      <c r="GP60" s="134"/>
      <c r="GQ60" s="134"/>
      <c r="GR60" s="134"/>
      <c r="GS60" s="134"/>
      <c r="GT60" s="134"/>
      <c r="GU60" s="134"/>
      <c r="GV60" s="134"/>
      <c r="GW60" s="134"/>
      <c r="GX60" s="134"/>
      <c r="GY60" s="134"/>
      <c r="GZ60" s="134"/>
      <c r="HA60" s="134"/>
      <c r="HB60" s="134"/>
      <c r="HC60" s="134"/>
      <c r="HD60" s="134"/>
      <c r="HE60" s="134"/>
      <c r="HF60" s="134"/>
      <c r="HG60" s="134"/>
      <c r="HH60" s="134"/>
      <c r="HI60" s="134"/>
      <c r="HJ60" s="134"/>
      <c r="HK60" s="134"/>
      <c r="HL60" s="134"/>
      <c r="HM60" s="134"/>
      <c r="HN60" s="134"/>
      <c r="HO60" s="134"/>
      <c r="HP60" s="134"/>
      <c r="HQ60" s="134"/>
      <c r="HR60" s="134"/>
      <c r="HS60" s="134"/>
      <c r="HT60" s="134"/>
      <c r="HU60" s="134"/>
      <c r="HV60" s="134"/>
      <c r="HW60" s="134"/>
      <c r="HX60" s="134"/>
    </row>
    <row r="61" s="149" customFormat="1" ht="24" customHeight="1" spans="1:232">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4"/>
      <c r="CH61" s="134"/>
      <c r="CI61" s="134"/>
      <c r="CJ61" s="134"/>
      <c r="CK61" s="134"/>
      <c r="CL61" s="134"/>
      <c r="CM61" s="134"/>
      <c r="CN61" s="134"/>
      <c r="CO61" s="134"/>
      <c r="CP61" s="134"/>
      <c r="CQ61" s="134"/>
      <c r="CR61" s="134"/>
      <c r="CS61" s="134"/>
      <c r="CT61" s="134"/>
      <c r="CU61" s="134"/>
      <c r="CV61" s="134"/>
      <c r="CW61" s="134"/>
      <c r="CX61" s="134"/>
      <c r="CY61" s="134"/>
      <c r="CZ61" s="134"/>
      <c r="DA61" s="134"/>
      <c r="DB61" s="134"/>
      <c r="DC61" s="134"/>
      <c r="DD61" s="134"/>
      <c r="DE61" s="134"/>
      <c r="DF61" s="134"/>
      <c r="DG61" s="134"/>
      <c r="DH61" s="134"/>
      <c r="DI61" s="134"/>
      <c r="DJ61" s="134"/>
      <c r="DK61" s="134"/>
      <c r="DL61" s="134"/>
      <c r="DM61" s="134"/>
      <c r="DN61" s="134"/>
      <c r="DO61" s="134"/>
      <c r="DP61" s="134"/>
      <c r="DQ61" s="134"/>
      <c r="DR61" s="134"/>
      <c r="DS61" s="134"/>
      <c r="DT61" s="134"/>
      <c r="DU61" s="134"/>
      <c r="DV61" s="134"/>
      <c r="DW61" s="134"/>
      <c r="DX61" s="134"/>
      <c r="DY61" s="134"/>
      <c r="DZ61" s="134"/>
      <c r="EA61" s="134"/>
      <c r="EB61" s="134"/>
      <c r="EC61" s="134"/>
      <c r="ED61" s="134"/>
      <c r="EE61" s="134"/>
      <c r="EF61" s="134"/>
      <c r="EG61" s="134"/>
      <c r="EH61" s="134"/>
      <c r="EI61" s="134"/>
      <c r="EJ61" s="134"/>
      <c r="EK61" s="134"/>
      <c r="EL61" s="134"/>
      <c r="EM61" s="134"/>
      <c r="EN61" s="134"/>
      <c r="EO61" s="134"/>
      <c r="EP61" s="134"/>
      <c r="EQ61" s="134"/>
      <c r="ER61" s="134"/>
      <c r="ES61" s="134"/>
      <c r="ET61" s="134"/>
      <c r="EU61" s="134"/>
      <c r="EV61" s="134"/>
      <c r="EW61" s="134"/>
      <c r="EX61" s="134"/>
      <c r="EY61" s="134"/>
      <c r="EZ61" s="134"/>
      <c r="FA61" s="134"/>
      <c r="FB61" s="134"/>
      <c r="FC61" s="134"/>
      <c r="FD61" s="134"/>
      <c r="FE61" s="134"/>
      <c r="FF61" s="134"/>
      <c r="FG61" s="134"/>
      <c r="FH61" s="134"/>
      <c r="FI61" s="134"/>
      <c r="FJ61" s="134"/>
      <c r="FK61" s="134"/>
      <c r="FL61" s="134"/>
      <c r="FM61" s="134"/>
      <c r="FN61" s="134"/>
      <c r="FO61" s="134"/>
      <c r="FP61" s="134"/>
      <c r="FQ61" s="134"/>
      <c r="FR61" s="134"/>
      <c r="FS61" s="134"/>
      <c r="FT61" s="134"/>
      <c r="FU61" s="134"/>
      <c r="FV61" s="134"/>
      <c r="FW61" s="134"/>
      <c r="FX61" s="134"/>
      <c r="FY61" s="134"/>
      <c r="FZ61" s="134"/>
      <c r="GA61" s="134"/>
      <c r="GB61" s="134"/>
      <c r="GC61" s="134"/>
      <c r="GD61" s="134"/>
      <c r="GE61" s="134"/>
      <c r="GF61" s="134"/>
      <c r="GG61" s="134"/>
      <c r="GH61" s="134"/>
      <c r="GI61" s="134"/>
      <c r="GJ61" s="134"/>
      <c r="GK61" s="134"/>
      <c r="GL61" s="134"/>
      <c r="GM61" s="134"/>
      <c r="GN61" s="134"/>
      <c r="GO61" s="134"/>
      <c r="GP61" s="134"/>
      <c r="GQ61" s="134"/>
      <c r="GR61" s="134"/>
      <c r="GS61" s="134"/>
      <c r="GT61" s="134"/>
      <c r="GU61" s="134"/>
      <c r="GV61" s="134"/>
      <c r="GW61" s="134"/>
      <c r="GX61" s="134"/>
      <c r="GY61" s="134"/>
      <c r="GZ61" s="134"/>
      <c r="HA61" s="134"/>
      <c r="HB61" s="134"/>
      <c r="HC61" s="134"/>
      <c r="HD61" s="134"/>
      <c r="HE61" s="134"/>
      <c r="HF61" s="134"/>
      <c r="HG61" s="134"/>
      <c r="HH61" s="134"/>
      <c r="HI61" s="134"/>
      <c r="HJ61" s="134"/>
      <c r="HK61" s="134"/>
      <c r="HL61" s="134"/>
      <c r="HM61" s="134"/>
      <c r="HN61" s="134"/>
      <c r="HO61" s="134"/>
      <c r="HP61" s="134"/>
      <c r="HQ61" s="134"/>
      <c r="HR61" s="134"/>
      <c r="HS61" s="134"/>
      <c r="HT61" s="134"/>
      <c r="HU61" s="134"/>
      <c r="HV61" s="134"/>
      <c r="HW61" s="134"/>
      <c r="HX61" s="134"/>
    </row>
    <row r="62" s="149" customFormat="1" ht="24" customHeight="1" spans="1:232">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c r="CS62" s="134"/>
      <c r="CT62" s="134"/>
      <c r="CU62" s="134"/>
      <c r="CV62" s="134"/>
      <c r="CW62" s="134"/>
      <c r="CX62" s="134"/>
      <c r="CY62" s="134"/>
      <c r="CZ62" s="134"/>
      <c r="DA62" s="134"/>
      <c r="DB62" s="134"/>
      <c r="DC62" s="134"/>
      <c r="DD62" s="134"/>
      <c r="DE62" s="134"/>
      <c r="DF62" s="134"/>
      <c r="DG62" s="134"/>
      <c r="DH62" s="134"/>
      <c r="DI62" s="134"/>
      <c r="DJ62" s="134"/>
      <c r="DK62" s="134"/>
      <c r="DL62" s="134"/>
      <c r="DM62" s="134"/>
      <c r="DN62" s="134"/>
      <c r="DO62" s="134"/>
      <c r="DP62" s="134"/>
      <c r="DQ62" s="134"/>
      <c r="DR62" s="134"/>
      <c r="DS62" s="134"/>
      <c r="DT62" s="134"/>
      <c r="DU62" s="134"/>
      <c r="DV62" s="134"/>
      <c r="DW62" s="134"/>
      <c r="DX62" s="134"/>
      <c r="DY62" s="134"/>
      <c r="DZ62" s="134"/>
      <c r="EA62" s="134"/>
      <c r="EB62" s="134"/>
      <c r="EC62" s="134"/>
      <c r="ED62" s="134"/>
      <c r="EE62" s="134"/>
      <c r="EF62" s="134"/>
      <c r="EG62" s="134"/>
      <c r="EH62" s="134"/>
      <c r="EI62" s="134"/>
      <c r="EJ62" s="134"/>
      <c r="EK62" s="134"/>
      <c r="EL62" s="134"/>
      <c r="EM62" s="134"/>
      <c r="EN62" s="134"/>
      <c r="EO62" s="134"/>
      <c r="EP62" s="134"/>
      <c r="EQ62" s="134"/>
      <c r="ER62" s="134"/>
      <c r="ES62" s="134"/>
      <c r="ET62" s="134"/>
      <c r="EU62" s="134"/>
      <c r="EV62" s="134"/>
      <c r="EW62" s="134"/>
      <c r="EX62" s="134"/>
      <c r="EY62" s="134"/>
      <c r="EZ62" s="134"/>
      <c r="FA62" s="134"/>
      <c r="FB62" s="134"/>
      <c r="FC62" s="134"/>
      <c r="FD62" s="134"/>
      <c r="FE62" s="134"/>
      <c r="FF62" s="134"/>
      <c r="FG62" s="134"/>
      <c r="FH62" s="134"/>
      <c r="FI62" s="134"/>
      <c r="FJ62" s="134"/>
      <c r="FK62" s="134"/>
      <c r="FL62" s="134"/>
      <c r="FM62" s="134"/>
      <c r="FN62" s="134"/>
      <c r="FO62" s="134"/>
      <c r="FP62" s="134"/>
      <c r="FQ62" s="134"/>
      <c r="FR62" s="134"/>
      <c r="FS62" s="134"/>
      <c r="FT62" s="134"/>
      <c r="FU62" s="134"/>
      <c r="FV62" s="134"/>
      <c r="FW62" s="134"/>
      <c r="FX62" s="134"/>
      <c r="FY62" s="134"/>
      <c r="FZ62" s="134"/>
      <c r="GA62" s="134"/>
      <c r="GB62" s="134"/>
      <c r="GC62" s="134"/>
      <c r="GD62" s="134"/>
      <c r="GE62" s="134"/>
      <c r="GF62" s="134"/>
      <c r="GG62" s="134"/>
      <c r="GH62" s="134"/>
      <c r="GI62" s="134"/>
      <c r="GJ62" s="134"/>
      <c r="GK62" s="134"/>
      <c r="GL62" s="134"/>
      <c r="GM62" s="134"/>
      <c r="GN62" s="134"/>
      <c r="GO62" s="134"/>
      <c r="GP62" s="134"/>
      <c r="GQ62" s="134"/>
      <c r="GR62" s="134"/>
      <c r="GS62" s="134"/>
      <c r="GT62" s="134"/>
      <c r="GU62" s="134"/>
      <c r="GV62" s="134"/>
      <c r="GW62" s="134"/>
      <c r="GX62" s="134"/>
      <c r="GY62" s="134"/>
      <c r="GZ62" s="134"/>
      <c r="HA62" s="134"/>
      <c r="HB62" s="134"/>
      <c r="HC62" s="134"/>
      <c r="HD62" s="134"/>
      <c r="HE62" s="134"/>
      <c r="HF62" s="134"/>
      <c r="HG62" s="134"/>
      <c r="HH62" s="134"/>
      <c r="HI62" s="134"/>
      <c r="HJ62" s="134"/>
      <c r="HK62" s="134"/>
      <c r="HL62" s="134"/>
      <c r="HM62" s="134"/>
      <c r="HN62" s="134"/>
      <c r="HO62" s="134"/>
      <c r="HP62" s="134"/>
      <c r="HQ62" s="134"/>
      <c r="HR62" s="134"/>
      <c r="HS62" s="134"/>
      <c r="HT62" s="134"/>
      <c r="HU62" s="134"/>
      <c r="HV62" s="134"/>
      <c r="HW62" s="134"/>
      <c r="HX62" s="134"/>
    </row>
    <row r="63" s="149" customFormat="1" ht="24" customHeight="1" spans="1:232">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c r="CS63" s="134"/>
      <c r="CT63" s="134"/>
      <c r="CU63" s="134"/>
      <c r="CV63" s="134"/>
      <c r="CW63" s="134"/>
      <c r="CX63" s="134"/>
      <c r="CY63" s="134"/>
      <c r="CZ63" s="134"/>
      <c r="DA63" s="134"/>
      <c r="DB63" s="134"/>
      <c r="DC63" s="134"/>
      <c r="DD63" s="134"/>
      <c r="DE63" s="134"/>
      <c r="DF63" s="134"/>
      <c r="DG63" s="134"/>
      <c r="DH63" s="134"/>
      <c r="DI63" s="134"/>
      <c r="DJ63" s="134"/>
      <c r="DK63" s="134"/>
      <c r="DL63" s="134"/>
      <c r="DM63" s="134"/>
      <c r="DN63" s="134"/>
      <c r="DO63" s="134"/>
      <c r="DP63" s="134"/>
      <c r="DQ63" s="134"/>
      <c r="DR63" s="134"/>
      <c r="DS63" s="134"/>
      <c r="DT63" s="134"/>
      <c r="DU63" s="134"/>
      <c r="DV63" s="134"/>
      <c r="DW63" s="134"/>
      <c r="DX63" s="134"/>
      <c r="DY63" s="134"/>
      <c r="DZ63" s="134"/>
      <c r="EA63" s="134"/>
      <c r="EB63" s="134"/>
      <c r="EC63" s="134"/>
      <c r="ED63" s="134"/>
      <c r="EE63" s="134"/>
      <c r="EF63" s="134"/>
      <c r="EG63" s="134"/>
      <c r="EH63" s="134"/>
      <c r="EI63" s="134"/>
      <c r="EJ63" s="134"/>
      <c r="EK63" s="134"/>
      <c r="EL63" s="134"/>
      <c r="EM63" s="134"/>
      <c r="EN63" s="134"/>
      <c r="EO63" s="134"/>
      <c r="EP63" s="134"/>
      <c r="EQ63" s="134"/>
      <c r="ER63" s="134"/>
      <c r="ES63" s="134"/>
      <c r="ET63" s="134"/>
      <c r="EU63" s="134"/>
      <c r="EV63" s="134"/>
      <c r="EW63" s="134"/>
      <c r="EX63" s="134"/>
      <c r="EY63" s="134"/>
      <c r="EZ63" s="134"/>
      <c r="FA63" s="134"/>
      <c r="FB63" s="134"/>
      <c r="FC63" s="134"/>
      <c r="FD63" s="134"/>
      <c r="FE63" s="134"/>
      <c r="FF63" s="134"/>
      <c r="FG63" s="134"/>
      <c r="FH63" s="134"/>
      <c r="FI63" s="134"/>
      <c r="FJ63" s="134"/>
      <c r="FK63" s="134"/>
      <c r="FL63" s="134"/>
      <c r="FM63" s="134"/>
      <c r="FN63" s="134"/>
      <c r="FO63" s="134"/>
      <c r="FP63" s="134"/>
      <c r="FQ63" s="134"/>
      <c r="FR63" s="134"/>
      <c r="FS63" s="134"/>
      <c r="FT63" s="134"/>
      <c r="FU63" s="134"/>
      <c r="FV63" s="134"/>
      <c r="FW63" s="134"/>
      <c r="FX63" s="134"/>
      <c r="FY63" s="134"/>
      <c r="FZ63" s="134"/>
      <c r="GA63" s="134"/>
      <c r="GB63" s="134"/>
      <c r="GC63" s="134"/>
      <c r="GD63" s="134"/>
      <c r="GE63" s="134"/>
      <c r="GF63" s="134"/>
      <c r="GG63" s="134"/>
      <c r="GH63" s="134"/>
      <c r="GI63" s="134"/>
      <c r="GJ63" s="134"/>
      <c r="GK63" s="134"/>
      <c r="GL63" s="134"/>
      <c r="GM63" s="134"/>
      <c r="GN63" s="134"/>
      <c r="GO63" s="134"/>
      <c r="GP63" s="134"/>
      <c r="GQ63" s="134"/>
      <c r="GR63" s="134"/>
      <c r="GS63" s="134"/>
      <c r="GT63" s="134"/>
      <c r="GU63" s="134"/>
      <c r="GV63" s="134"/>
      <c r="GW63" s="134"/>
      <c r="GX63" s="134"/>
      <c r="GY63" s="134"/>
      <c r="GZ63" s="134"/>
      <c r="HA63" s="134"/>
      <c r="HB63" s="134"/>
      <c r="HC63" s="134"/>
      <c r="HD63" s="134"/>
      <c r="HE63" s="134"/>
      <c r="HF63" s="134"/>
      <c r="HG63" s="134"/>
      <c r="HH63" s="134"/>
      <c r="HI63" s="134"/>
      <c r="HJ63" s="134"/>
      <c r="HK63" s="134"/>
      <c r="HL63" s="134"/>
      <c r="HM63" s="134"/>
      <c r="HN63" s="134"/>
      <c r="HO63" s="134"/>
      <c r="HP63" s="134"/>
      <c r="HQ63" s="134"/>
      <c r="HR63" s="134"/>
      <c r="HS63" s="134"/>
      <c r="HT63" s="134"/>
      <c r="HU63" s="134"/>
      <c r="HV63" s="134"/>
      <c r="HW63" s="134"/>
      <c r="HX63" s="134"/>
    </row>
    <row r="64" s="149" customFormat="1" ht="24" customHeight="1" spans="1:232">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c r="DS64" s="134"/>
      <c r="DT64" s="134"/>
      <c r="DU64" s="134"/>
      <c r="DV64" s="134"/>
      <c r="DW64" s="134"/>
      <c r="DX64" s="134"/>
      <c r="DY64" s="134"/>
      <c r="DZ64" s="134"/>
      <c r="EA64" s="134"/>
      <c r="EB64" s="134"/>
      <c r="EC64" s="134"/>
      <c r="ED64" s="134"/>
      <c r="EE64" s="134"/>
      <c r="EF64" s="134"/>
      <c r="EG64" s="134"/>
      <c r="EH64" s="134"/>
      <c r="EI64" s="134"/>
      <c r="EJ64" s="134"/>
      <c r="EK64" s="134"/>
      <c r="EL64" s="134"/>
      <c r="EM64" s="134"/>
      <c r="EN64" s="134"/>
      <c r="EO64" s="13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X64" s="134"/>
      <c r="FY64" s="134"/>
      <c r="FZ64" s="134"/>
      <c r="GA64" s="134"/>
      <c r="GB64" s="134"/>
      <c r="GC64" s="134"/>
      <c r="GD64" s="134"/>
      <c r="GE64" s="134"/>
      <c r="GF64" s="134"/>
      <c r="GG64" s="134"/>
      <c r="GH64" s="134"/>
      <c r="GI64" s="134"/>
      <c r="GJ64" s="134"/>
      <c r="GK64" s="134"/>
      <c r="GL64" s="134"/>
      <c r="GM64" s="134"/>
      <c r="GN64" s="134"/>
      <c r="GO64" s="134"/>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c r="HN64" s="134"/>
      <c r="HO64" s="134"/>
      <c r="HP64" s="134"/>
      <c r="HQ64" s="134"/>
      <c r="HR64" s="134"/>
      <c r="HS64" s="134"/>
      <c r="HT64" s="134"/>
      <c r="HU64" s="134"/>
      <c r="HV64" s="134"/>
      <c r="HW64" s="134"/>
      <c r="HX64" s="134"/>
    </row>
    <row r="65" s="149" customFormat="1" ht="24" customHeight="1" spans="1:232">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row>
    <row r="66" s="149" customFormat="1" ht="24" customHeight="1" spans="1:232">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4"/>
      <c r="FF66" s="134"/>
      <c r="FG66" s="134"/>
      <c r="FH66" s="134"/>
      <c r="FI66" s="134"/>
      <c r="FJ66" s="134"/>
      <c r="FK66" s="134"/>
      <c r="FL66" s="134"/>
      <c r="FM66" s="134"/>
      <c r="FN66" s="134"/>
      <c r="FO66" s="134"/>
      <c r="FP66" s="134"/>
      <c r="FQ66" s="134"/>
      <c r="FR66" s="134"/>
      <c r="FS66" s="134"/>
      <c r="FT66" s="134"/>
      <c r="FU66" s="134"/>
      <c r="FV66" s="134"/>
      <c r="FW66" s="134"/>
      <c r="FX66" s="134"/>
      <c r="FY66" s="134"/>
      <c r="FZ66" s="134"/>
      <c r="GA66" s="134"/>
      <c r="GB66" s="134"/>
      <c r="GC66" s="134"/>
      <c r="GD66" s="134"/>
      <c r="GE66" s="134"/>
      <c r="GF66" s="134"/>
      <c r="GG66" s="134"/>
      <c r="GH66" s="134"/>
      <c r="GI66" s="134"/>
      <c r="GJ66" s="134"/>
      <c r="GK66" s="134"/>
      <c r="GL66" s="134"/>
      <c r="GM66" s="134"/>
      <c r="GN66" s="134"/>
      <c r="GO66" s="134"/>
      <c r="GP66" s="134"/>
      <c r="GQ66" s="134"/>
      <c r="GR66" s="134"/>
      <c r="GS66" s="134"/>
      <c r="GT66" s="134"/>
      <c r="GU66" s="134"/>
      <c r="GV66" s="134"/>
      <c r="GW66" s="134"/>
      <c r="GX66" s="134"/>
      <c r="GY66" s="134"/>
      <c r="GZ66" s="134"/>
      <c r="HA66" s="134"/>
      <c r="HB66" s="134"/>
      <c r="HC66" s="134"/>
      <c r="HD66" s="134"/>
      <c r="HE66" s="134"/>
      <c r="HF66" s="134"/>
      <c r="HG66" s="134"/>
      <c r="HH66" s="134"/>
      <c r="HI66" s="134"/>
      <c r="HJ66" s="134"/>
      <c r="HK66" s="134"/>
      <c r="HL66" s="134"/>
      <c r="HM66" s="134"/>
      <c r="HN66" s="134"/>
      <c r="HO66" s="134"/>
      <c r="HP66" s="134"/>
      <c r="HQ66" s="134"/>
      <c r="HR66" s="134"/>
      <c r="HS66" s="134"/>
      <c r="HT66" s="134"/>
      <c r="HU66" s="134"/>
      <c r="HV66" s="134"/>
      <c r="HW66" s="134"/>
      <c r="HX66" s="134"/>
    </row>
    <row r="67" s="149" customFormat="1" ht="24" customHeight="1" spans="1:232">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134"/>
      <c r="GB67" s="134"/>
      <c r="GC67" s="134"/>
      <c r="GD67" s="134"/>
      <c r="GE67" s="134"/>
      <c r="GF67" s="134"/>
      <c r="GG67" s="134"/>
      <c r="GH67" s="134"/>
      <c r="GI67" s="134"/>
      <c r="GJ67" s="134"/>
      <c r="GK67" s="134"/>
      <c r="GL67" s="134"/>
      <c r="GM67" s="134"/>
      <c r="GN67" s="134"/>
      <c r="GO67" s="134"/>
      <c r="GP67" s="134"/>
      <c r="GQ67" s="134"/>
      <c r="GR67" s="134"/>
      <c r="GS67" s="134"/>
      <c r="GT67" s="134"/>
      <c r="GU67" s="134"/>
      <c r="GV67" s="134"/>
      <c r="GW67" s="134"/>
      <c r="GX67" s="134"/>
      <c r="GY67" s="134"/>
      <c r="GZ67" s="134"/>
      <c r="HA67" s="134"/>
      <c r="HB67" s="134"/>
      <c r="HC67" s="134"/>
      <c r="HD67" s="134"/>
      <c r="HE67" s="134"/>
      <c r="HF67" s="134"/>
      <c r="HG67" s="134"/>
      <c r="HH67" s="134"/>
      <c r="HI67" s="134"/>
      <c r="HJ67" s="134"/>
      <c r="HK67" s="134"/>
      <c r="HL67" s="134"/>
      <c r="HM67" s="134"/>
      <c r="HN67" s="134"/>
      <c r="HO67" s="134"/>
      <c r="HP67" s="134"/>
      <c r="HQ67" s="134"/>
      <c r="HR67" s="134"/>
      <c r="HS67" s="134"/>
      <c r="HT67" s="134"/>
      <c r="HU67" s="134"/>
      <c r="HV67" s="134"/>
      <c r="HW67" s="134"/>
      <c r="HX67" s="134"/>
    </row>
    <row r="68" s="149" customFormat="1" ht="24" customHeight="1" spans="1:232">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c r="CS68" s="134"/>
      <c r="CT68" s="13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134"/>
      <c r="GB68" s="134"/>
      <c r="GC68" s="134"/>
      <c r="GD68" s="134"/>
      <c r="GE68" s="134"/>
      <c r="GF68" s="134"/>
      <c r="GG68" s="134"/>
      <c r="GH68" s="134"/>
      <c r="GI68" s="134"/>
      <c r="GJ68" s="134"/>
      <c r="GK68" s="134"/>
      <c r="GL68" s="134"/>
      <c r="GM68" s="134"/>
      <c r="GN68" s="134"/>
      <c r="GO68" s="134"/>
      <c r="GP68" s="134"/>
      <c r="GQ68" s="134"/>
      <c r="GR68" s="134"/>
      <c r="GS68" s="134"/>
      <c r="GT68" s="134"/>
      <c r="GU68" s="134"/>
      <c r="GV68" s="134"/>
      <c r="GW68" s="134"/>
      <c r="GX68" s="134"/>
      <c r="GY68" s="134"/>
      <c r="GZ68" s="134"/>
      <c r="HA68" s="134"/>
      <c r="HB68" s="134"/>
      <c r="HC68" s="134"/>
      <c r="HD68" s="134"/>
      <c r="HE68" s="134"/>
      <c r="HF68" s="134"/>
      <c r="HG68" s="134"/>
      <c r="HH68" s="134"/>
      <c r="HI68" s="134"/>
      <c r="HJ68" s="134"/>
      <c r="HK68" s="134"/>
      <c r="HL68" s="134"/>
      <c r="HM68" s="134"/>
      <c r="HN68" s="134"/>
      <c r="HO68" s="134"/>
      <c r="HP68" s="134"/>
      <c r="HQ68" s="134"/>
      <c r="HR68" s="134"/>
      <c r="HS68" s="134"/>
      <c r="HT68" s="134"/>
      <c r="HU68" s="134"/>
      <c r="HV68" s="134"/>
      <c r="HW68" s="134"/>
      <c r="HX68" s="134"/>
    </row>
    <row r="69" s="149" customFormat="1" ht="24" customHeight="1" spans="1:232">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134"/>
      <c r="GB69" s="134"/>
      <c r="GC69" s="134"/>
      <c r="GD69" s="134"/>
      <c r="GE69" s="134"/>
      <c r="GF69" s="134"/>
      <c r="GG69" s="134"/>
      <c r="GH69" s="134"/>
      <c r="GI69" s="134"/>
      <c r="GJ69" s="134"/>
      <c r="GK69" s="134"/>
      <c r="GL69" s="134"/>
      <c r="GM69" s="134"/>
      <c r="GN69" s="134"/>
      <c r="GO69" s="134"/>
      <c r="GP69" s="134"/>
      <c r="GQ69" s="134"/>
      <c r="GR69" s="134"/>
      <c r="GS69" s="134"/>
      <c r="GT69" s="134"/>
      <c r="GU69" s="134"/>
      <c r="GV69" s="134"/>
      <c r="GW69" s="134"/>
      <c r="GX69" s="134"/>
      <c r="GY69" s="134"/>
      <c r="GZ69" s="134"/>
      <c r="HA69" s="134"/>
      <c r="HB69" s="134"/>
      <c r="HC69" s="134"/>
      <c r="HD69" s="134"/>
      <c r="HE69" s="134"/>
      <c r="HF69" s="134"/>
      <c r="HG69" s="134"/>
      <c r="HH69" s="134"/>
      <c r="HI69" s="134"/>
      <c r="HJ69" s="134"/>
      <c r="HK69" s="134"/>
      <c r="HL69" s="134"/>
      <c r="HM69" s="134"/>
      <c r="HN69" s="134"/>
      <c r="HO69" s="134"/>
      <c r="HP69" s="134"/>
      <c r="HQ69" s="134"/>
      <c r="HR69" s="134"/>
      <c r="HS69" s="134"/>
      <c r="HT69" s="134"/>
      <c r="HU69" s="134"/>
      <c r="HV69" s="134"/>
      <c r="HW69" s="134"/>
      <c r="HX69" s="134"/>
    </row>
    <row r="70" s="149" customFormat="1" ht="24" customHeight="1" spans="1:232">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134"/>
      <c r="GB70" s="134"/>
      <c r="GC70" s="134"/>
      <c r="GD70" s="134"/>
      <c r="GE70" s="134"/>
      <c r="GF70" s="134"/>
      <c r="GG70" s="134"/>
      <c r="GH70" s="134"/>
      <c r="GI70" s="134"/>
      <c r="GJ70" s="134"/>
      <c r="GK70" s="134"/>
      <c r="GL70" s="134"/>
      <c r="GM70" s="134"/>
      <c r="GN70" s="134"/>
      <c r="GO70" s="134"/>
      <c r="GP70" s="134"/>
      <c r="GQ70" s="134"/>
      <c r="GR70" s="134"/>
      <c r="GS70" s="134"/>
      <c r="GT70" s="134"/>
      <c r="GU70" s="134"/>
      <c r="GV70" s="134"/>
      <c r="GW70" s="134"/>
      <c r="GX70" s="134"/>
      <c r="GY70" s="134"/>
      <c r="GZ70" s="134"/>
      <c r="HA70" s="134"/>
      <c r="HB70" s="134"/>
      <c r="HC70" s="134"/>
      <c r="HD70" s="134"/>
      <c r="HE70" s="134"/>
      <c r="HF70" s="134"/>
      <c r="HG70" s="134"/>
      <c r="HH70" s="134"/>
      <c r="HI70" s="134"/>
      <c r="HJ70" s="134"/>
      <c r="HK70" s="134"/>
      <c r="HL70" s="134"/>
      <c r="HM70" s="134"/>
      <c r="HN70" s="134"/>
      <c r="HO70" s="134"/>
      <c r="HP70" s="134"/>
      <c r="HQ70" s="134"/>
      <c r="HR70" s="134"/>
      <c r="HS70" s="134"/>
      <c r="HT70" s="134"/>
      <c r="HU70" s="134"/>
      <c r="HV70" s="134"/>
      <c r="HW70" s="134"/>
      <c r="HX70" s="134"/>
    </row>
    <row r="71" s="149" customFormat="1" ht="24" customHeight="1" spans="1:232">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c r="CS71" s="134"/>
      <c r="CT71" s="134"/>
      <c r="CU71" s="134"/>
      <c r="CV71" s="134"/>
      <c r="CW71" s="134"/>
      <c r="CX71" s="134"/>
      <c r="CY71" s="134"/>
      <c r="CZ71" s="134"/>
      <c r="DA71" s="134"/>
      <c r="DB71" s="134"/>
      <c r="DC71" s="134"/>
      <c r="DD71" s="134"/>
      <c r="DE71" s="134"/>
      <c r="DF71" s="134"/>
      <c r="DG71" s="134"/>
      <c r="DH71" s="134"/>
      <c r="DI71" s="134"/>
      <c r="DJ71" s="134"/>
      <c r="DK71" s="134"/>
      <c r="DL71" s="134"/>
      <c r="DM71" s="134"/>
      <c r="DN71" s="134"/>
      <c r="DO71" s="134"/>
      <c r="DP71" s="134"/>
      <c r="DQ71" s="134"/>
      <c r="DR71" s="134"/>
      <c r="DS71" s="134"/>
      <c r="DT71" s="134"/>
      <c r="DU71" s="134"/>
      <c r="DV71" s="134"/>
      <c r="DW71" s="134"/>
      <c r="DX71" s="134"/>
      <c r="DY71" s="134"/>
      <c r="DZ71" s="134"/>
      <c r="EA71" s="134"/>
      <c r="EB71" s="134"/>
      <c r="EC71" s="134"/>
      <c r="ED71" s="134"/>
      <c r="EE71" s="134"/>
      <c r="EF71" s="134"/>
      <c r="EG71" s="134"/>
      <c r="EH71" s="134"/>
      <c r="EI71" s="134"/>
      <c r="EJ71" s="134"/>
      <c r="EK71" s="134"/>
      <c r="EL71" s="134"/>
      <c r="EM71" s="134"/>
      <c r="EN71" s="134"/>
      <c r="EO71" s="134"/>
      <c r="EP71" s="134"/>
      <c r="EQ71" s="134"/>
      <c r="ER71" s="134"/>
      <c r="ES71" s="134"/>
      <c r="ET71" s="134"/>
      <c r="EU71" s="134"/>
      <c r="EV71" s="134"/>
      <c r="EW71" s="134"/>
      <c r="EX71" s="134"/>
      <c r="EY71" s="134"/>
      <c r="EZ71" s="134"/>
      <c r="FA71" s="134"/>
      <c r="FB71" s="134"/>
      <c r="FC71" s="134"/>
      <c r="FD71" s="134"/>
      <c r="FE71" s="134"/>
      <c r="FF71" s="134"/>
      <c r="FG71" s="134"/>
      <c r="FH71" s="134"/>
      <c r="FI71" s="134"/>
      <c r="FJ71" s="134"/>
      <c r="FK71" s="134"/>
      <c r="FL71" s="134"/>
      <c r="FM71" s="134"/>
      <c r="FN71" s="134"/>
      <c r="FO71" s="134"/>
      <c r="FP71" s="134"/>
      <c r="FQ71" s="134"/>
      <c r="FR71" s="134"/>
      <c r="FS71" s="134"/>
      <c r="FT71" s="134"/>
      <c r="FU71" s="134"/>
      <c r="FV71" s="134"/>
      <c r="FW71" s="134"/>
      <c r="FX71" s="134"/>
      <c r="FY71" s="134"/>
      <c r="FZ71" s="134"/>
      <c r="GA71" s="134"/>
      <c r="GB71" s="134"/>
      <c r="GC71" s="134"/>
      <c r="GD71" s="134"/>
      <c r="GE71" s="134"/>
      <c r="GF71" s="134"/>
      <c r="GG71" s="134"/>
      <c r="GH71" s="134"/>
      <c r="GI71" s="134"/>
      <c r="GJ71" s="134"/>
      <c r="GK71" s="134"/>
      <c r="GL71" s="134"/>
      <c r="GM71" s="134"/>
      <c r="GN71" s="134"/>
      <c r="GO71" s="134"/>
      <c r="GP71" s="134"/>
      <c r="GQ71" s="134"/>
      <c r="GR71" s="134"/>
      <c r="GS71" s="134"/>
      <c r="GT71" s="134"/>
      <c r="GU71" s="134"/>
      <c r="GV71" s="134"/>
      <c r="GW71" s="134"/>
      <c r="GX71" s="134"/>
      <c r="GY71" s="134"/>
      <c r="GZ71" s="134"/>
      <c r="HA71" s="134"/>
      <c r="HB71" s="134"/>
      <c r="HC71" s="134"/>
      <c r="HD71" s="134"/>
      <c r="HE71" s="134"/>
      <c r="HF71" s="134"/>
      <c r="HG71" s="134"/>
      <c r="HH71" s="134"/>
      <c r="HI71" s="134"/>
      <c r="HJ71" s="134"/>
      <c r="HK71" s="134"/>
      <c r="HL71" s="134"/>
      <c r="HM71" s="134"/>
      <c r="HN71" s="134"/>
      <c r="HO71" s="134"/>
      <c r="HP71" s="134"/>
      <c r="HQ71" s="134"/>
      <c r="HR71" s="134"/>
      <c r="HS71" s="134"/>
      <c r="HT71" s="134"/>
      <c r="HU71" s="134"/>
      <c r="HV71" s="134"/>
      <c r="HW71" s="134"/>
      <c r="HX71" s="134"/>
    </row>
    <row r="72" s="149" customFormat="1" ht="24" customHeight="1" spans="1:232">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c r="EA72" s="134"/>
      <c r="EB72" s="134"/>
      <c r="EC72" s="134"/>
      <c r="ED72" s="134"/>
      <c r="EE72" s="134"/>
      <c r="EF72" s="134"/>
      <c r="EG72" s="134"/>
      <c r="EH72" s="134"/>
      <c r="EI72" s="134"/>
      <c r="EJ72" s="134"/>
      <c r="EK72" s="134"/>
      <c r="EL72" s="134"/>
      <c r="EM72" s="134"/>
      <c r="EN72" s="134"/>
      <c r="EO72" s="134"/>
      <c r="EP72" s="134"/>
      <c r="EQ72" s="134"/>
      <c r="ER72" s="134"/>
      <c r="ES72" s="134"/>
      <c r="ET72" s="134"/>
      <c r="EU72" s="134"/>
      <c r="EV72" s="134"/>
      <c r="EW72" s="134"/>
      <c r="EX72" s="134"/>
      <c r="EY72" s="134"/>
      <c r="EZ72" s="134"/>
      <c r="FA72" s="134"/>
      <c r="FB72" s="134"/>
      <c r="FC72" s="134"/>
      <c r="FD72" s="134"/>
      <c r="FE72" s="134"/>
      <c r="FF72" s="134"/>
      <c r="FG72" s="134"/>
      <c r="FH72" s="134"/>
      <c r="FI72" s="134"/>
      <c r="FJ72" s="134"/>
      <c r="FK72" s="134"/>
      <c r="FL72" s="134"/>
      <c r="FM72" s="134"/>
      <c r="FN72" s="134"/>
      <c r="FO72" s="134"/>
      <c r="FP72" s="134"/>
      <c r="FQ72" s="134"/>
      <c r="FR72" s="134"/>
      <c r="FS72" s="134"/>
      <c r="FT72" s="134"/>
      <c r="FU72" s="134"/>
      <c r="FV72" s="134"/>
      <c r="FW72" s="134"/>
      <c r="FX72" s="134"/>
      <c r="FY72" s="134"/>
      <c r="FZ72" s="134"/>
      <c r="GA72" s="134"/>
      <c r="GB72" s="134"/>
      <c r="GC72" s="134"/>
      <c r="GD72" s="134"/>
      <c r="GE72" s="134"/>
      <c r="GF72" s="134"/>
      <c r="GG72" s="134"/>
      <c r="GH72" s="134"/>
      <c r="GI72" s="134"/>
      <c r="GJ72" s="134"/>
      <c r="GK72" s="134"/>
      <c r="GL72" s="134"/>
      <c r="GM72" s="134"/>
      <c r="GN72" s="134"/>
      <c r="GO72" s="134"/>
      <c r="GP72" s="134"/>
      <c r="GQ72" s="134"/>
      <c r="GR72" s="134"/>
      <c r="GS72" s="134"/>
      <c r="GT72" s="134"/>
      <c r="GU72" s="134"/>
      <c r="GV72" s="134"/>
      <c r="GW72" s="134"/>
      <c r="GX72" s="134"/>
      <c r="GY72" s="134"/>
      <c r="GZ72" s="134"/>
      <c r="HA72" s="134"/>
      <c r="HB72" s="134"/>
      <c r="HC72" s="134"/>
      <c r="HD72" s="134"/>
      <c r="HE72" s="134"/>
      <c r="HF72" s="134"/>
      <c r="HG72" s="134"/>
      <c r="HH72" s="134"/>
      <c r="HI72" s="134"/>
      <c r="HJ72" s="134"/>
      <c r="HK72" s="134"/>
      <c r="HL72" s="134"/>
      <c r="HM72" s="134"/>
      <c r="HN72" s="134"/>
      <c r="HO72" s="134"/>
      <c r="HP72" s="134"/>
      <c r="HQ72" s="134"/>
      <c r="HR72" s="134"/>
      <c r="HS72" s="134"/>
      <c r="HT72" s="134"/>
      <c r="HU72" s="134"/>
      <c r="HV72" s="134"/>
      <c r="HW72" s="134"/>
      <c r="HX72" s="134"/>
    </row>
    <row r="73" s="149" customFormat="1" ht="24" customHeight="1" spans="1:232">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c r="CS73" s="134"/>
      <c r="CT73" s="134"/>
      <c r="CU73" s="134"/>
      <c r="CV73" s="134"/>
      <c r="CW73" s="134"/>
      <c r="CX73" s="134"/>
      <c r="CY73" s="134"/>
      <c r="CZ73" s="134"/>
      <c r="DA73" s="134"/>
      <c r="DB73" s="134"/>
      <c r="DC73" s="134"/>
      <c r="DD73" s="134"/>
      <c r="DE73" s="134"/>
      <c r="DF73" s="134"/>
      <c r="DG73" s="134"/>
      <c r="DH73" s="134"/>
      <c r="DI73" s="134"/>
      <c r="DJ73" s="134"/>
      <c r="DK73" s="134"/>
      <c r="DL73" s="134"/>
      <c r="DM73" s="134"/>
      <c r="DN73" s="134"/>
      <c r="DO73" s="134"/>
      <c r="DP73" s="134"/>
      <c r="DQ73" s="134"/>
      <c r="DR73" s="134"/>
      <c r="DS73" s="134"/>
      <c r="DT73" s="134"/>
      <c r="DU73" s="134"/>
      <c r="DV73" s="134"/>
      <c r="DW73" s="134"/>
      <c r="DX73" s="134"/>
      <c r="DY73" s="134"/>
      <c r="DZ73" s="134"/>
      <c r="EA73" s="134"/>
      <c r="EB73" s="134"/>
      <c r="EC73" s="134"/>
      <c r="ED73" s="134"/>
      <c r="EE73" s="134"/>
      <c r="EF73" s="134"/>
      <c r="EG73" s="134"/>
      <c r="EH73" s="134"/>
      <c r="EI73" s="134"/>
      <c r="EJ73" s="134"/>
      <c r="EK73" s="134"/>
      <c r="EL73" s="134"/>
      <c r="EM73" s="134"/>
      <c r="EN73" s="134"/>
      <c r="EO73" s="134"/>
      <c r="EP73" s="134"/>
      <c r="EQ73" s="134"/>
      <c r="ER73" s="134"/>
      <c r="ES73" s="134"/>
      <c r="ET73" s="134"/>
      <c r="EU73" s="134"/>
      <c r="EV73" s="134"/>
      <c r="EW73" s="134"/>
      <c r="EX73" s="134"/>
      <c r="EY73" s="134"/>
      <c r="EZ73" s="134"/>
      <c r="FA73" s="134"/>
      <c r="FB73" s="134"/>
      <c r="FC73" s="134"/>
      <c r="FD73" s="134"/>
      <c r="FE73" s="134"/>
      <c r="FF73" s="134"/>
      <c r="FG73" s="134"/>
      <c r="FH73" s="134"/>
      <c r="FI73" s="134"/>
      <c r="FJ73" s="134"/>
      <c r="FK73" s="134"/>
      <c r="FL73" s="134"/>
      <c r="FM73" s="134"/>
      <c r="FN73" s="134"/>
      <c r="FO73" s="134"/>
      <c r="FP73" s="134"/>
      <c r="FQ73" s="134"/>
      <c r="FR73" s="134"/>
      <c r="FS73" s="134"/>
      <c r="FT73" s="134"/>
      <c r="FU73" s="134"/>
      <c r="FV73" s="134"/>
      <c r="FW73" s="134"/>
      <c r="FX73" s="134"/>
      <c r="FY73" s="134"/>
      <c r="FZ73" s="134"/>
      <c r="GA73" s="134"/>
      <c r="GB73" s="134"/>
      <c r="GC73" s="134"/>
      <c r="GD73" s="134"/>
      <c r="GE73" s="134"/>
      <c r="GF73" s="134"/>
      <c r="GG73" s="134"/>
      <c r="GH73" s="134"/>
      <c r="GI73" s="134"/>
      <c r="GJ73" s="134"/>
      <c r="GK73" s="134"/>
      <c r="GL73" s="134"/>
      <c r="GM73" s="134"/>
      <c r="GN73" s="134"/>
      <c r="GO73" s="134"/>
      <c r="GP73" s="134"/>
      <c r="GQ73" s="134"/>
      <c r="GR73" s="134"/>
      <c r="GS73" s="134"/>
      <c r="GT73" s="134"/>
      <c r="GU73" s="134"/>
      <c r="GV73" s="134"/>
      <c r="GW73" s="134"/>
      <c r="GX73" s="134"/>
      <c r="GY73" s="134"/>
      <c r="GZ73" s="134"/>
      <c r="HA73" s="134"/>
      <c r="HB73" s="134"/>
      <c r="HC73" s="134"/>
      <c r="HD73" s="134"/>
      <c r="HE73" s="134"/>
      <c r="HF73" s="134"/>
      <c r="HG73" s="134"/>
      <c r="HH73" s="134"/>
      <c r="HI73" s="134"/>
      <c r="HJ73" s="134"/>
      <c r="HK73" s="134"/>
      <c r="HL73" s="134"/>
      <c r="HM73" s="134"/>
      <c r="HN73" s="134"/>
      <c r="HO73" s="134"/>
      <c r="HP73" s="134"/>
      <c r="HQ73" s="134"/>
      <c r="HR73" s="134"/>
      <c r="HS73" s="134"/>
      <c r="HT73" s="134"/>
      <c r="HU73" s="134"/>
      <c r="HV73" s="134"/>
      <c r="HW73" s="134"/>
      <c r="HX73" s="134"/>
    </row>
    <row r="74" s="149" customFormat="1" ht="24" customHeight="1" spans="1:232">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c r="CS74" s="134"/>
      <c r="CT74" s="134"/>
      <c r="CU74" s="134"/>
      <c r="CV74" s="134"/>
      <c r="CW74" s="134"/>
      <c r="CX74" s="134"/>
      <c r="CY74" s="134"/>
      <c r="CZ74" s="134"/>
      <c r="DA74" s="134"/>
      <c r="DB74" s="134"/>
      <c r="DC74" s="134"/>
      <c r="DD74" s="134"/>
      <c r="DE74" s="134"/>
      <c r="DF74" s="134"/>
      <c r="DG74" s="134"/>
      <c r="DH74" s="134"/>
      <c r="DI74" s="134"/>
      <c r="DJ74" s="134"/>
      <c r="DK74" s="134"/>
      <c r="DL74" s="134"/>
      <c r="DM74" s="134"/>
      <c r="DN74" s="134"/>
      <c r="DO74" s="134"/>
      <c r="DP74" s="134"/>
      <c r="DQ74" s="134"/>
      <c r="DR74" s="134"/>
      <c r="DS74" s="134"/>
      <c r="DT74" s="134"/>
      <c r="DU74" s="134"/>
      <c r="DV74" s="134"/>
      <c r="DW74" s="134"/>
      <c r="DX74" s="134"/>
      <c r="DY74" s="134"/>
      <c r="DZ74" s="134"/>
      <c r="EA74" s="134"/>
      <c r="EB74" s="134"/>
      <c r="EC74" s="134"/>
      <c r="ED74" s="134"/>
      <c r="EE74" s="134"/>
      <c r="EF74" s="134"/>
      <c r="EG74" s="134"/>
      <c r="EH74" s="134"/>
      <c r="EI74" s="134"/>
      <c r="EJ74" s="134"/>
      <c r="EK74" s="134"/>
      <c r="EL74" s="134"/>
      <c r="EM74" s="134"/>
      <c r="EN74" s="134"/>
      <c r="EO74" s="134"/>
      <c r="EP74" s="134"/>
      <c r="EQ74" s="134"/>
      <c r="ER74" s="134"/>
      <c r="ES74" s="134"/>
      <c r="ET74" s="134"/>
      <c r="EU74" s="134"/>
      <c r="EV74" s="134"/>
      <c r="EW74" s="134"/>
      <c r="EX74" s="134"/>
      <c r="EY74" s="134"/>
      <c r="EZ74" s="134"/>
      <c r="FA74" s="134"/>
      <c r="FB74" s="134"/>
      <c r="FC74" s="134"/>
      <c r="FD74" s="134"/>
      <c r="FE74" s="134"/>
      <c r="FF74" s="134"/>
      <c r="FG74" s="134"/>
      <c r="FH74" s="134"/>
      <c r="FI74" s="134"/>
      <c r="FJ74" s="134"/>
      <c r="FK74" s="134"/>
      <c r="FL74" s="134"/>
      <c r="FM74" s="134"/>
      <c r="FN74" s="134"/>
      <c r="FO74" s="134"/>
      <c r="FP74" s="134"/>
      <c r="FQ74" s="134"/>
      <c r="FR74" s="134"/>
      <c r="FS74" s="134"/>
      <c r="FT74" s="134"/>
      <c r="FU74" s="134"/>
      <c r="FV74" s="134"/>
      <c r="FW74" s="134"/>
      <c r="FX74" s="134"/>
      <c r="FY74" s="134"/>
      <c r="FZ74" s="134"/>
      <c r="GA74" s="134"/>
      <c r="GB74" s="134"/>
      <c r="GC74" s="134"/>
      <c r="GD74" s="134"/>
      <c r="GE74" s="134"/>
      <c r="GF74" s="134"/>
      <c r="GG74" s="134"/>
      <c r="GH74" s="134"/>
      <c r="GI74" s="134"/>
      <c r="GJ74" s="134"/>
      <c r="GK74" s="134"/>
      <c r="GL74" s="134"/>
      <c r="GM74" s="134"/>
      <c r="GN74" s="134"/>
      <c r="GO74" s="134"/>
      <c r="GP74" s="134"/>
      <c r="GQ74" s="134"/>
      <c r="GR74" s="134"/>
      <c r="GS74" s="134"/>
      <c r="GT74" s="134"/>
      <c r="GU74" s="134"/>
      <c r="GV74" s="134"/>
      <c r="GW74" s="134"/>
      <c r="GX74" s="134"/>
      <c r="GY74" s="134"/>
      <c r="GZ74" s="134"/>
      <c r="HA74" s="134"/>
      <c r="HB74" s="134"/>
      <c r="HC74" s="134"/>
      <c r="HD74" s="134"/>
      <c r="HE74" s="134"/>
      <c r="HF74" s="134"/>
      <c r="HG74" s="134"/>
      <c r="HH74" s="134"/>
      <c r="HI74" s="134"/>
      <c r="HJ74" s="134"/>
      <c r="HK74" s="134"/>
      <c r="HL74" s="134"/>
      <c r="HM74" s="134"/>
      <c r="HN74" s="134"/>
      <c r="HO74" s="134"/>
      <c r="HP74" s="134"/>
      <c r="HQ74" s="134"/>
      <c r="HR74" s="134"/>
      <c r="HS74" s="134"/>
      <c r="HT74" s="134"/>
      <c r="HU74" s="134"/>
      <c r="HV74" s="134"/>
      <c r="HW74" s="134"/>
      <c r="HX74" s="134"/>
    </row>
    <row r="75" s="149" customFormat="1" ht="24" customHeight="1" spans="1:232">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c r="CS75" s="134"/>
      <c r="CT75" s="134"/>
      <c r="CU75" s="134"/>
      <c r="CV75" s="134"/>
      <c r="CW75" s="134"/>
      <c r="CX75" s="134"/>
      <c r="CY75" s="134"/>
      <c r="CZ75" s="134"/>
      <c r="DA75" s="134"/>
      <c r="DB75" s="134"/>
      <c r="DC75" s="134"/>
      <c r="DD75" s="134"/>
      <c r="DE75" s="134"/>
      <c r="DF75" s="134"/>
      <c r="DG75" s="134"/>
      <c r="DH75" s="134"/>
      <c r="DI75" s="134"/>
      <c r="DJ75" s="134"/>
      <c r="DK75" s="134"/>
      <c r="DL75" s="134"/>
      <c r="DM75" s="134"/>
      <c r="DN75" s="134"/>
      <c r="DO75" s="134"/>
      <c r="DP75" s="134"/>
      <c r="DQ75" s="134"/>
      <c r="DR75" s="134"/>
      <c r="DS75" s="134"/>
      <c r="DT75" s="134"/>
      <c r="DU75" s="134"/>
      <c r="DV75" s="134"/>
      <c r="DW75" s="134"/>
      <c r="DX75" s="134"/>
      <c r="DY75" s="134"/>
      <c r="DZ75" s="134"/>
      <c r="EA75" s="134"/>
      <c r="EB75" s="134"/>
      <c r="EC75" s="134"/>
      <c r="ED75" s="134"/>
      <c r="EE75" s="134"/>
      <c r="EF75" s="134"/>
      <c r="EG75" s="134"/>
      <c r="EH75" s="134"/>
      <c r="EI75" s="134"/>
      <c r="EJ75" s="134"/>
      <c r="EK75" s="134"/>
      <c r="EL75" s="134"/>
      <c r="EM75" s="134"/>
      <c r="EN75" s="134"/>
      <c r="EO75" s="134"/>
      <c r="EP75" s="134"/>
      <c r="EQ75" s="134"/>
      <c r="ER75" s="134"/>
      <c r="ES75" s="134"/>
      <c r="ET75" s="134"/>
      <c r="EU75" s="134"/>
      <c r="EV75" s="134"/>
      <c r="EW75" s="134"/>
      <c r="EX75" s="134"/>
      <c r="EY75" s="134"/>
      <c r="EZ75" s="134"/>
      <c r="FA75" s="134"/>
      <c r="FB75" s="134"/>
      <c r="FC75" s="134"/>
      <c r="FD75" s="134"/>
      <c r="FE75" s="134"/>
      <c r="FF75" s="134"/>
      <c r="FG75" s="134"/>
      <c r="FH75" s="134"/>
      <c r="FI75" s="134"/>
      <c r="FJ75" s="134"/>
      <c r="FK75" s="134"/>
      <c r="FL75" s="134"/>
      <c r="FM75" s="134"/>
      <c r="FN75" s="134"/>
      <c r="FO75" s="134"/>
      <c r="FP75" s="134"/>
      <c r="FQ75" s="134"/>
      <c r="FR75" s="134"/>
      <c r="FS75" s="134"/>
      <c r="FT75" s="134"/>
      <c r="FU75" s="134"/>
      <c r="FV75" s="134"/>
      <c r="FW75" s="134"/>
      <c r="FX75" s="134"/>
      <c r="FY75" s="134"/>
      <c r="FZ75" s="134"/>
      <c r="GA75" s="134"/>
      <c r="GB75" s="134"/>
      <c r="GC75" s="134"/>
      <c r="GD75" s="134"/>
      <c r="GE75" s="134"/>
      <c r="GF75" s="134"/>
      <c r="GG75" s="134"/>
      <c r="GH75" s="134"/>
      <c r="GI75" s="134"/>
      <c r="GJ75" s="134"/>
      <c r="GK75" s="134"/>
      <c r="GL75" s="134"/>
      <c r="GM75" s="134"/>
      <c r="GN75" s="134"/>
      <c r="GO75" s="134"/>
      <c r="GP75" s="134"/>
      <c r="GQ75" s="134"/>
      <c r="GR75" s="134"/>
      <c r="GS75" s="134"/>
      <c r="GT75" s="134"/>
      <c r="GU75" s="134"/>
      <c r="GV75" s="134"/>
      <c r="GW75" s="134"/>
      <c r="GX75" s="134"/>
      <c r="GY75" s="134"/>
      <c r="GZ75" s="134"/>
      <c r="HA75" s="134"/>
      <c r="HB75" s="134"/>
      <c r="HC75" s="134"/>
      <c r="HD75" s="134"/>
      <c r="HE75" s="134"/>
      <c r="HF75" s="134"/>
      <c r="HG75" s="134"/>
      <c r="HH75" s="134"/>
      <c r="HI75" s="134"/>
      <c r="HJ75" s="134"/>
      <c r="HK75" s="134"/>
      <c r="HL75" s="134"/>
      <c r="HM75" s="134"/>
      <c r="HN75" s="134"/>
      <c r="HO75" s="134"/>
      <c r="HP75" s="134"/>
      <c r="HQ75" s="134"/>
      <c r="HR75" s="134"/>
      <c r="HS75" s="134"/>
      <c r="HT75" s="134"/>
      <c r="HU75" s="134"/>
      <c r="HV75" s="134"/>
      <c r="HW75" s="134"/>
      <c r="HX75" s="134"/>
    </row>
    <row r="76" s="149" customFormat="1" ht="24" customHeight="1" spans="1:232">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c r="CS76" s="134"/>
      <c r="CT76" s="134"/>
      <c r="CU76" s="134"/>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134"/>
      <c r="GB76" s="134"/>
      <c r="GC76" s="134"/>
      <c r="GD76" s="134"/>
      <c r="GE76" s="134"/>
      <c r="GF76" s="134"/>
      <c r="GG76" s="134"/>
      <c r="GH76" s="134"/>
      <c r="GI76" s="134"/>
      <c r="GJ76" s="134"/>
      <c r="GK76" s="134"/>
      <c r="GL76" s="134"/>
      <c r="GM76" s="134"/>
      <c r="GN76" s="134"/>
      <c r="GO76" s="134"/>
      <c r="GP76" s="134"/>
      <c r="GQ76" s="134"/>
      <c r="GR76" s="134"/>
      <c r="GS76" s="134"/>
      <c r="GT76" s="134"/>
      <c r="GU76" s="134"/>
      <c r="GV76" s="134"/>
      <c r="GW76" s="134"/>
      <c r="GX76" s="134"/>
      <c r="GY76" s="134"/>
      <c r="GZ76" s="134"/>
      <c r="HA76" s="134"/>
      <c r="HB76" s="134"/>
      <c r="HC76" s="134"/>
      <c r="HD76" s="134"/>
      <c r="HE76" s="134"/>
      <c r="HF76" s="134"/>
      <c r="HG76" s="134"/>
      <c r="HH76" s="134"/>
      <c r="HI76" s="134"/>
      <c r="HJ76" s="134"/>
      <c r="HK76" s="134"/>
      <c r="HL76" s="134"/>
      <c r="HM76" s="134"/>
      <c r="HN76" s="134"/>
      <c r="HO76" s="134"/>
      <c r="HP76" s="134"/>
      <c r="HQ76" s="134"/>
      <c r="HR76" s="134"/>
      <c r="HS76" s="134"/>
      <c r="HT76" s="134"/>
      <c r="HU76" s="134"/>
      <c r="HV76" s="134"/>
      <c r="HW76" s="134"/>
      <c r="HX76" s="134"/>
    </row>
    <row r="77" s="149" customFormat="1" ht="24" customHeight="1" spans="1:232">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G77" s="134"/>
      <c r="CH77" s="134"/>
      <c r="CI77" s="134"/>
      <c r="CJ77" s="134"/>
      <c r="CK77" s="134"/>
      <c r="CL77" s="134"/>
      <c r="CM77" s="134"/>
      <c r="CN77" s="134"/>
      <c r="CO77" s="134"/>
      <c r="CP77" s="134"/>
      <c r="CQ77" s="134"/>
      <c r="CR77" s="134"/>
      <c r="CS77" s="134"/>
      <c r="CT77" s="13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134"/>
      <c r="GB77" s="134"/>
      <c r="GC77" s="134"/>
      <c r="GD77" s="134"/>
      <c r="GE77" s="134"/>
      <c r="GF77" s="134"/>
      <c r="GG77" s="134"/>
      <c r="GH77" s="134"/>
      <c r="GI77" s="134"/>
      <c r="GJ77" s="134"/>
      <c r="GK77" s="134"/>
      <c r="GL77" s="134"/>
      <c r="GM77" s="134"/>
      <c r="GN77" s="134"/>
      <c r="GO77" s="134"/>
      <c r="GP77" s="134"/>
      <c r="GQ77" s="134"/>
      <c r="GR77" s="134"/>
      <c r="GS77" s="134"/>
      <c r="GT77" s="134"/>
      <c r="GU77" s="134"/>
      <c r="GV77" s="134"/>
      <c r="GW77" s="134"/>
      <c r="GX77" s="134"/>
      <c r="GY77" s="134"/>
      <c r="GZ77" s="134"/>
      <c r="HA77" s="134"/>
      <c r="HB77" s="134"/>
      <c r="HC77" s="134"/>
      <c r="HD77" s="134"/>
      <c r="HE77" s="134"/>
      <c r="HF77" s="134"/>
      <c r="HG77" s="134"/>
      <c r="HH77" s="134"/>
      <c r="HI77" s="134"/>
      <c r="HJ77" s="134"/>
      <c r="HK77" s="134"/>
      <c r="HL77" s="134"/>
      <c r="HM77" s="134"/>
      <c r="HN77" s="134"/>
      <c r="HO77" s="134"/>
      <c r="HP77" s="134"/>
      <c r="HQ77" s="134"/>
      <c r="HR77" s="134"/>
      <c r="HS77" s="134"/>
      <c r="HT77" s="134"/>
      <c r="HU77" s="134"/>
      <c r="HV77" s="134"/>
      <c r="HW77" s="134"/>
      <c r="HX77" s="134"/>
    </row>
    <row r="78" s="149" customFormat="1" ht="24" customHeight="1" spans="1:232">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134"/>
      <c r="GB78" s="134"/>
      <c r="GC78" s="134"/>
      <c r="GD78" s="134"/>
      <c r="GE78" s="134"/>
      <c r="GF78" s="134"/>
      <c r="GG78" s="134"/>
      <c r="GH78" s="134"/>
      <c r="GI78" s="134"/>
      <c r="GJ78" s="134"/>
      <c r="GK78" s="134"/>
      <c r="GL78" s="134"/>
      <c r="GM78" s="134"/>
      <c r="GN78" s="134"/>
      <c r="GO78" s="134"/>
      <c r="GP78" s="134"/>
      <c r="GQ78" s="134"/>
      <c r="GR78" s="134"/>
      <c r="GS78" s="134"/>
      <c r="GT78" s="134"/>
      <c r="GU78" s="134"/>
      <c r="GV78" s="134"/>
      <c r="GW78" s="134"/>
      <c r="GX78" s="134"/>
      <c r="GY78" s="134"/>
      <c r="GZ78" s="134"/>
      <c r="HA78" s="134"/>
      <c r="HB78" s="134"/>
      <c r="HC78" s="134"/>
      <c r="HD78" s="134"/>
      <c r="HE78" s="134"/>
      <c r="HF78" s="134"/>
      <c r="HG78" s="134"/>
      <c r="HH78" s="134"/>
      <c r="HI78" s="134"/>
      <c r="HJ78" s="134"/>
      <c r="HK78" s="134"/>
      <c r="HL78" s="134"/>
      <c r="HM78" s="134"/>
      <c r="HN78" s="134"/>
      <c r="HO78" s="134"/>
      <c r="HP78" s="134"/>
      <c r="HQ78" s="134"/>
      <c r="HR78" s="134"/>
      <c r="HS78" s="134"/>
      <c r="HT78" s="134"/>
      <c r="HU78" s="134"/>
      <c r="HV78" s="134"/>
      <c r="HW78" s="134"/>
      <c r="HX78" s="134"/>
    </row>
    <row r="79" s="149" customFormat="1" ht="24" customHeight="1" spans="1:232">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134"/>
      <c r="CC79" s="134"/>
      <c r="CD79" s="134"/>
      <c r="CE79" s="134"/>
      <c r="CF79" s="134"/>
      <c r="CG79" s="134"/>
      <c r="CH79" s="134"/>
      <c r="CI79" s="134"/>
      <c r="CJ79" s="134"/>
      <c r="CK79" s="134"/>
      <c r="CL79" s="134"/>
      <c r="CM79" s="134"/>
      <c r="CN79" s="134"/>
      <c r="CO79" s="134"/>
      <c r="CP79" s="134"/>
      <c r="CQ79" s="134"/>
      <c r="CR79" s="134"/>
      <c r="CS79" s="134"/>
      <c r="CT79" s="13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134"/>
      <c r="GB79" s="134"/>
      <c r="GC79" s="134"/>
      <c r="GD79" s="134"/>
      <c r="GE79" s="134"/>
      <c r="GF79" s="134"/>
      <c r="GG79" s="134"/>
      <c r="GH79" s="134"/>
      <c r="GI79" s="134"/>
      <c r="GJ79" s="134"/>
      <c r="GK79" s="134"/>
      <c r="GL79" s="134"/>
      <c r="GM79" s="134"/>
      <c r="GN79" s="134"/>
      <c r="GO79" s="134"/>
      <c r="GP79" s="134"/>
      <c r="GQ79" s="134"/>
      <c r="GR79" s="134"/>
      <c r="GS79" s="134"/>
      <c r="GT79" s="134"/>
      <c r="GU79" s="134"/>
      <c r="GV79" s="134"/>
      <c r="GW79" s="134"/>
      <c r="GX79" s="134"/>
      <c r="GY79" s="134"/>
      <c r="GZ79" s="134"/>
      <c r="HA79" s="134"/>
      <c r="HB79" s="134"/>
      <c r="HC79" s="134"/>
      <c r="HD79" s="134"/>
      <c r="HE79" s="134"/>
      <c r="HF79" s="134"/>
      <c r="HG79" s="134"/>
      <c r="HH79" s="134"/>
      <c r="HI79" s="134"/>
      <c r="HJ79" s="134"/>
      <c r="HK79" s="134"/>
      <c r="HL79" s="134"/>
      <c r="HM79" s="134"/>
      <c r="HN79" s="134"/>
      <c r="HO79" s="134"/>
      <c r="HP79" s="134"/>
      <c r="HQ79" s="134"/>
      <c r="HR79" s="134"/>
      <c r="HS79" s="134"/>
      <c r="HT79" s="134"/>
      <c r="HU79" s="134"/>
      <c r="HV79" s="134"/>
      <c r="HW79" s="134"/>
      <c r="HX79" s="134"/>
    </row>
    <row r="80" s="149" customFormat="1" ht="24" customHeight="1" spans="1:232">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34"/>
      <c r="CF80" s="134"/>
      <c r="CG80" s="134"/>
      <c r="CH80" s="134"/>
      <c r="CI80" s="134"/>
      <c r="CJ80" s="134"/>
      <c r="CK80" s="134"/>
      <c r="CL80" s="134"/>
      <c r="CM80" s="134"/>
      <c r="CN80" s="134"/>
      <c r="CO80" s="134"/>
      <c r="CP80" s="134"/>
      <c r="CQ80" s="134"/>
      <c r="CR80" s="134"/>
      <c r="CS80" s="134"/>
      <c r="CT80" s="134"/>
      <c r="CU80" s="134"/>
      <c r="CV80" s="134"/>
      <c r="CW80" s="134"/>
      <c r="CX80" s="134"/>
      <c r="CY80" s="134"/>
      <c r="CZ80" s="134"/>
      <c r="DA80" s="134"/>
      <c r="DB80" s="134"/>
      <c r="DC80" s="134"/>
      <c r="DD80" s="134"/>
      <c r="DE80" s="134"/>
      <c r="DF80" s="134"/>
      <c r="DG80" s="134"/>
      <c r="DH80" s="134"/>
      <c r="DI80" s="134"/>
      <c r="DJ80" s="134"/>
      <c r="DK80" s="134"/>
      <c r="DL80" s="134"/>
      <c r="DM80" s="134"/>
      <c r="DN80" s="134"/>
      <c r="DO80" s="134"/>
      <c r="DP80" s="134"/>
      <c r="DQ80" s="134"/>
      <c r="DR80" s="134"/>
      <c r="DS80" s="134"/>
      <c r="DT80" s="134"/>
      <c r="DU80" s="134"/>
      <c r="DV80" s="134"/>
      <c r="DW80" s="134"/>
      <c r="DX80" s="134"/>
      <c r="DY80" s="134"/>
      <c r="DZ80" s="134"/>
      <c r="EA80" s="134"/>
      <c r="EB80" s="134"/>
      <c r="EC80" s="134"/>
      <c r="ED80" s="134"/>
      <c r="EE80" s="134"/>
      <c r="EF80" s="134"/>
      <c r="EG80" s="134"/>
      <c r="EH80" s="134"/>
      <c r="EI80" s="134"/>
      <c r="EJ80" s="134"/>
      <c r="EK80" s="134"/>
      <c r="EL80" s="134"/>
      <c r="EM80" s="134"/>
      <c r="EN80" s="134"/>
      <c r="EO80" s="134"/>
      <c r="EP80" s="134"/>
      <c r="EQ80" s="134"/>
      <c r="ER80" s="134"/>
      <c r="ES80" s="134"/>
      <c r="ET80" s="134"/>
      <c r="EU80" s="134"/>
      <c r="EV80" s="134"/>
      <c r="EW80" s="134"/>
      <c r="EX80" s="134"/>
      <c r="EY80" s="134"/>
      <c r="EZ80" s="134"/>
      <c r="FA80" s="134"/>
      <c r="FB80" s="134"/>
      <c r="FC80" s="134"/>
      <c r="FD80" s="134"/>
      <c r="FE80" s="134"/>
      <c r="FF80" s="134"/>
      <c r="FG80" s="134"/>
      <c r="FH80" s="134"/>
      <c r="FI80" s="134"/>
      <c r="FJ80" s="134"/>
      <c r="FK80" s="134"/>
      <c r="FL80" s="134"/>
      <c r="FM80" s="134"/>
      <c r="FN80" s="134"/>
      <c r="FO80" s="134"/>
      <c r="FP80" s="134"/>
      <c r="FQ80" s="134"/>
      <c r="FR80" s="134"/>
      <c r="FS80" s="134"/>
      <c r="FT80" s="134"/>
      <c r="FU80" s="134"/>
      <c r="FV80" s="134"/>
      <c r="FW80" s="134"/>
      <c r="FX80" s="134"/>
      <c r="FY80" s="134"/>
      <c r="FZ80" s="134"/>
      <c r="GA80" s="134"/>
      <c r="GB80" s="134"/>
      <c r="GC80" s="134"/>
      <c r="GD80" s="134"/>
      <c r="GE80" s="134"/>
      <c r="GF80" s="134"/>
      <c r="GG80" s="134"/>
      <c r="GH80" s="134"/>
      <c r="GI80" s="134"/>
      <c r="GJ80" s="134"/>
      <c r="GK80" s="134"/>
      <c r="GL80" s="134"/>
      <c r="GM80" s="134"/>
      <c r="GN80" s="134"/>
      <c r="GO80" s="134"/>
      <c r="GP80" s="134"/>
      <c r="GQ80" s="134"/>
      <c r="GR80" s="134"/>
      <c r="GS80" s="134"/>
      <c r="GT80" s="134"/>
      <c r="GU80" s="134"/>
      <c r="GV80" s="134"/>
      <c r="GW80" s="134"/>
      <c r="GX80" s="134"/>
      <c r="GY80" s="134"/>
      <c r="GZ80" s="134"/>
      <c r="HA80" s="134"/>
      <c r="HB80" s="134"/>
      <c r="HC80" s="134"/>
      <c r="HD80" s="134"/>
      <c r="HE80" s="134"/>
      <c r="HF80" s="134"/>
      <c r="HG80" s="134"/>
      <c r="HH80" s="134"/>
      <c r="HI80" s="134"/>
      <c r="HJ80" s="134"/>
      <c r="HK80" s="134"/>
      <c r="HL80" s="134"/>
      <c r="HM80" s="134"/>
      <c r="HN80" s="134"/>
      <c r="HO80" s="134"/>
      <c r="HP80" s="134"/>
      <c r="HQ80" s="134"/>
      <c r="HR80" s="134"/>
      <c r="HS80" s="134"/>
      <c r="HT80" s="134"/>
      <c r="HU80" s="134"/>
      <c r="HV80" s="134"/>
      <c r="HW80" s="134"/>
      <c r="HX80" s="134"/>
    </row>
    <row r="81" s="149" customFormat="1" ht="24" customHeight="1" spans="1:232">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34"/>
      <c r="CF81" s="134"/>
      <c r="CG81" s="134"/>
      <c r="CH81" s="134"/>
      <c r="CI81" s="134"/>
      <c r="CJ81" s="134"/>
      <c r="CK81" s="134"/>
      <c r="CL81" s="134"/>
      <c r="CM81" s="134"/>
      <c r="CN81" s="134"/>
      <c r="CO81" s="134"/>
      <c r="CP81" s="134"/>
      <c r="CQ81" s="134"/>
      <c r="CR81" s="134"/>
      <c r="CS81" s="134"/>
      <c r="CT81" s="134"/>
      <c r="CU81" s="134"/>
      <c r="CV81" s="134"/>
      <c r="CW81" s="134"/>
      <c r="CX81" s="134"/>
      <c r="CY81" s="134"/>
      <c r="CZ81" s="134"/>
      <c r="DA81" s="134"/>
      <c r="DB81" s="134"/>
      <c r="DC81" s="134"/>
      <c r="DD81" s="134"/>
      <c r="DE81" s="134"/>
      <c r="DF81" s="134"/>
      <c r="DG81" s="134"/>
      <c r="DH81" s="134"/>
      <c r="DI81" s="134"/>
      <c r="DJ81" s="134"/>
      <c r="DK81" s="134"/>
      <c r="DL81" s="134"/>
      <c r="DM81" s="134"/>
      <c r="DN81" s="134"/>
      <c r="DO81" s="134"/>
      <c r="DP81" s="134"/>
      <c r="DQ81" s="134"/>
      <c r="DR81" s="134"/>
      <c r="DS81" s="134"/>
      <c r="DT81" s="134"/>
      <c r="DU81" s="134"/>
      <c r="DV81" s="134"/>
      <c r="DW81" s="134"/>
      <c r="DX81" s="134"/>
      <c r="DY81" s="134"/>
      <c r="DZ81" s="134"/>
      <c r="EA81" s="134"/>
      <c r="EB81" s="134"/>
      <c r="EC81" s="134"/>
      <c r="ED81" s="134"/>
      <c r="EE81" s="134"/>
      <c r="EF81" s="134"/>
      <c r="EG81" s="134"/>
      <c r="EH81" s="134"/>
      <c r="EI81" s="134"/>
      <c r="EJ81" s="134"/>
      <c r="EK81" s="134"/>
      <c r="EL81" s="134"/>
      <c r="EM81" s="134"/>
      <c r="EN81" s="134"/>
      <c r="EO81" s="134"/>
      <c r="EP81" s="134"/>
      <c r="EQ81" s="134"/>
      <c r="ER81" s="134"/>
      <c r="ES81" s="134"/>
      <c r="ET81" s="134"/>
      <c r="EU81" s="134"/>
      <c r="EV81" s="134"/>
      <c r="EW81" s="134"/>
      <c r="EX81" s="134"/>
      <c r="EY81" s="134"/>
      <c r="EZ81" s="134"/>
      <c r="FA81" s="134"/>
      <c r="FB81" s="134"/>
      <c r="FC81" s="134"/>
      <c r="FD81" s="134"/>
      <c r="FE81" s="134"/>
      <c r="FF81" s="134"/>
      <c r="FG81" s="134"/>
      <c r="FH81" s="134"/>
      <c r="FI81" s="134"/>
      <c r="FJ81" s="134"/>
      <c r="FK81" s="134"/>
      <c r="FL81" s="134"/>
      <c r="FM81" s="134"/>
      <c r="FN81" s="134"/>
      <c r="FO81" s="134"/>
      <c r="FP81" s="134"/>
      <c r="FQ81" s="134"/>
      <c r="FR81" s="134"/>
      <c r="FS81" s="134"/>
      <c r="FT81" s="134"/>
      <c r="FU81" s="134"/>
      <c r="FV81" s="134"/>
      <c r="FW81" s="134"/>
      <c r="FX81" s="134"/>
      <c r="FY81" s="134"/>
      <c r="FZ81" s="134"/>
      <c r="GA81" s="134"/>
      <c r="GB81" s="134"/>
      <c r="GC81" s="134"/>
      <c r="GD81" s="134"/>
      <c r="GE81" s="134"/>
      <c r="GF81" s="134"/>
      <c r="GG81" s="134"/>
      <c r="GH81" s="134"/>
      <c r="GI81" s="134"/>
      <c r="GJ81" s="134"/>
      <c r="GK81" s="134"/>
      <c r="GL81" s="134"/>
      <c r="GM81" s="134"/>
      <c r="GN81" s="134"/>
      <c r="GO81" s="134"/>
      <c r="GP81" s="134"/>
      <c r="GQ81" s="134"/>
      <c r="GR81" s="134"/>
      <c r="GS81" s="134"/>
      <c r="GT81" s="134"/>
      <c r="GU81" s="134"/>
      <c r="GV81" s="134"/>
      <c r="GW81" s="134"/>
      <c r="GX81" s="134"/>
      <c r="GY81" s="134"/>
      <c r="GZ81" s="134"/>
      <c r="HA81" s="134"/>
      <c r="HB81" s="134"/>
      <c r="HC81" s="134"/>
      <c r="HD81" s="134"/>
      <c r="HE81" s="134"/>
      <c r="HF81" s="134"/>
      <c r="HG81" s="134"/>
      <c r="HH81" s="134"/>
      <c r="HI81" s="134"/>
      <c r="HJ81" s="134"/>
      <c r="HK81" s="134"/>
      <c r="HL81" s="134"/>
      <c r="HM81" s="134"/>
      <c r="HN81" s="134"/>
      <c r="HO81" s="134"/>
      <c r="HP81" s="134"/>
      <c r="HQ81" s="134"/>
      <c r="HR81" s="134"/>
      <c r="HS81" s="134"/>
      <c r="HT81" s="134"/>
      <c r="HU81" s="134"/>
      <c r="HV81" s="134"/>
      <c r="HW81" s="134"/>
      <c r="HX81" s="134"/>
    </row>
    <row r="82" s="149" customFormat="1" ht="24" customHeight="1" spans="1:232">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c r="DB82" s="134"/>
      <c r="DC82" s="134"/>
      <c r="DD82" s="134"/>
      <c r="DE82" s="134"/>
      <c r="DF82" s="134"/>
      <c r="DG82" s="134"/>
      <c r="DH82" s="134"/>
      <c r="DI82" s="134"/>
      <c r="DJ82" s="134"/>
      <c r="DK82" s="134"/>
      <c r="DL82" s="134"/>
      <c r="DM82" s="134"/>
      <c r="DN82" s="134"/>
      <c r="DO82" s="134"/>
      <c r="DP82" s="134"/>
      <c r="DQ82" s="134"/>
      <c r="DR82" s="134"/>
      <c r="DS82" s="134"/>
      <c r="DT82" s="134"/>
      <c r="DU82" s="134"/>
      <c r="DV82" s="134"/>
      <c r="DW82" s="134"/>
      <c r="DX82" s="134"/>
      <c r="DY82" s="134"/>
      <c r="DZ82" s="134"/>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row>
    <row r="83" s="149" customFormat="1" ht="24" customHeight="1" spans="1:232">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c r="CS83" s="134"/>
      <c r="CT83" s="134"/>
      <c r="CU83" s="134"/>
      <c r="CV83" s="134"/>
      <c r="CW83" s="134"/>
      <c r="CX83" s="134"/>
      <c r="CY83" s="134"/>
      <c r="CZ83" s="134"/>
      <c r="DA83" s="134"/>
      <c r="DB83" s="134"/>
      <c r="DC83" s="134"/>
      <c r="DD83" s="134"/>
      <c r="DE83" s="134"/>
      <c r="DF83" s="134"/>
      <c r="DG83" s="134"/>
      <c r="DH83" s="134"/>
      <c r="DI83" s="134"/>
      <c r="DJ83" s="134"/>
      <c r="DK83" s="134"/>
      <c r="DL83" s="134"/>
      <c r="DM83" s="134"/>
      <c r="DN83" s="134"/>
      <c r="DO83" s="134"/>
      <c r="DP83" s="134"/>
      <c r="DQ83" s="134"/>
      <c r="DR83" s="134"/>
      <c r="DS83" s="134"/>
      <c r="DT83" s="134"/>
      <c r="DU83" s="134"/>
      <c r="DV83" s="134"/>
      <c r="DW83" s="134"/>
      <c r="DX83" s="134"/>
      <c r="DY83" s="134"/>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row>
    <row r="84" s="149" customFormat="1" ht="24" customHeight="1" spans="1:232">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4"/>
      <c r="CT84" s="134"/>
      <c r="CU84" s="134"/>
      <c r="CV84" s="134"/>
      <c r="CW84" s="134"/>
      <c r="CX84" s="134"/>
      <c r="CY84" s="134"/>
      <c r="CZ84" s="134"/>
      <c r="DA84" s="134"/>
      <c r="DB84" s="134"/>
      <c r="DC84" s="134"/>
      <c r="DD84" s="134"/>
      <c r="DE84" s="134"/>
      <c r="DF84" s="134"/>
      <c r="DG84" s="134"/>
      <c r="DH84" s="134"/>
      <c r="DI84" s="134"/>
      <c r="DJ84" s="134"/>
      <c r="DK84" s="134"/>
      <c r="DL84" s="134"/>
      <c r="DM84" s="134"/>
      <c r="DN84" s="134"/>
      <c r="DO84" s="134"/>
      <c r="DP84" s="134"/>
      <c r="DQ84" s="134"/>
      <c r="DR84" s="134"/>
      <c r="DS84" s="134"/>
      <c r="DT84" s="134"/>
      <c r="DU84" s="134"/>
      <c r="DV84" s="134"/>
      <c r="DW84" s="134"/>
      <c r="DX84" s="134"/>
      <c r="DY84" s="134"/>
      <c r="DZ84" s="134"/>
      <c r="EA84" s="134"/>
      <c r="EB84" s="134"/>
      <c r="EC84" s="134"/>
      <c r="ED84" s="134"/>
      <c r="EE84" s="134"/>
      <c r="EF84" s="134"/>
      <c r="EG84" s="134"/>
      <c r="EH84" s="134"/>
      <c r="EI84" s="134"/>
      <c r="EJ84" s="134"/>
      <c r="EK84" s="134"/>
      <c r="EL84" s="134"/>
      <c r="EM84" s="134"/>
      <c r="EN84" s="134"/>
      <c r="EO84" s="134"/>
      <c r="EP84" s="134"/>
      <c r="EQ84" s="134"/>
      <c r="ER84" s="134"/>
      <c r="ES84" s="134"/>
      <c r="ET84" s="134"/>
      <c r="EU84" s="134"/>
      <c r="EV84" s="134"/>
      <c r="EW84" s="134"/>
      <c r="EX84" s="134"/>
      <c r="EY84" s="134"/>
      <c r="EZ84" s="134"/>
      <c r="FA84" s="134"/>
      <c r="FB84" s="134"/>
      <c r="FC84" s="134"/>
      <c r="FD84" s="134"/>
      <c r="FE84" s="134"/>
      <c r="FF84" s="134"/>
      <c r="FG84" s="134"/>
      <c r="FH84" s="134"/>
      <c r="FI84" s="134"/>
      <c r="FJ84" s="134"/>
      <c r="FK84" s="134"/>
      <c r="FL84" s="134"/>
      <c r="FM84" s="134"/>
      <c r="FN84" s="134"/>
      <c r="FO84" s="134"/>
      <c r="FP84" s="134"/>
      <c r="FQ84" s="134"/>
      <c r="FR84" s="134"/>
      <c r="FS84" s="134"/>
      <c r="FT84" s="134"/>
      <c r="FU84" s="134"/>
      <c r="FV84" s="134"/>
      <c r="FW84" s="134"/>
      <c r="FX84" s="134"/>
      <c r="FY84" s="134"/>
      <c r="FZ84" s="134"/>
      <c r="GA84" s="134"/>
      <c r="GB84" s="134"/>
      <c r="GC84" s="134"/>
      <c r="GD84" s="134"/>
      <c r="GE84" s="134"/>
      <c r="GF84" s="134"/>
      <c r="GG84" s="134"/>
      <c r="GH84" s="134"/>
      <c r="GI84" s="134"/>
      <c r="GJ84" s="134"/>
      <c r="GK84" s="134"/>
      <c r="GL84" s="134"/>
      <c r="GM84" s="134"/>
      <c r="GN84" s="134"/>
      <c r="GO84" s="134"/>
      <c r="GP84" s="134"/>
      <c r="GQ84" s="134"/>
      <c r="GR84" s="134"/>
      <c r="GS84" s="134"/>
      <c r="GT84" s="134"/>
      <c r="GU84" s="134"/>
      <c r="GV84" s="134"/>
      <c r="GW84" s="134"/>
      <c r="GX84" s="134"/>
      <c r="GY84" s="134"/>
      <c r="GZ84" s="134"/>
      <c r="HA84" s="134"/>
      <c r="HB84" s="134"/>
      <c r="HC84" s="134"/>
      <c r="HD84" s="134"/>
      <c r="HE84" s="134"/>
      <c r="HF84" s="134"/>
      <c r="HG84" s="134"/>
      <c r="HH84" s="134"/>
      <c r="HI84" s="134"/>
      <c r="HJ84" s="134"/>
      <c r="HK84" s="134"/>
      <c r="HL84" s="134"/>
      <c r="HM84" s="134"/>
      <c r="HN84" s="134"/>
      <c r="HO84" s="134"/>
      <c r="HP84" s="134"/>
      <c r="HQ84" s="134"/>
      <c r="HR84" s="134"/>
      <c r="HS84" s="134"/>
      <c r="HT84" s="134"/>
      <c r="HU84" s="134"/>
      <c r="HV84" s="134"/>
      <c r="HW84" s="134"/>
      <c r="HX84" s="134"/>
    </row>
    <row r="85" s="149" customFormat="1" ht="24" customHeight="1" spans="1:232">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c r="CS85" s="134"/>
      <c r="CT85" s="134"/>
      <c r="CU85" s="134"/>
      <c r="CV85" s="134"/>
      <c r="CW85" s="134"/>
      <c r="CX85" s="134"/>
      <c r="CY85" s="134"/>
      <c r="CZ85" s="134"/>
      <c r="DA85" s="134"/>
      <c r="DB85" s="134"/>
      <c r="DC85" s="134"/>
      <c r="DD85" s="134"/>
      <c r="DE85" s="134"/>
      <c r="DF85" s="134"/>
      <c r="DG85" s="134"/>
      <c r="DH85" s="134"/>
      <c r="DI85" s="134"/>
      <c r="DJ85" s="134"/>
      <c r="DK85" s="134"/>
      <c r="DL85" s="134"/>
      <c r="DM85" s="134"/>
      <c r="DN85" s="134"/>
      <c r="DO85" s="134"/>
      <c r="DP85" s="134"/>
      <c r="DQ85" s="134"/>
      <c r="DR85" s="134"/>
      <c r="DS85" s="134"/>
      <c r="DT85" s="134"/>
      <c r="DU85" s="134"/>
      <c r="DV85" s="134"/>
      <c r="DW85" s="134"/>
      <c r="DX85" s="134"/>
      <c r="DY85" s="134"/>
      <c r="DZ85" s="134"/>
      <c r="EA85" s="134"/>
      <c r="EB85" s="134"/>
      <c r="EC85" s="134"/>
      <c r="ED85" s="134"/>
      <c r="EE85" s="134"/>
      <c r="EF85" s="134"/>
      <c r="EG85" s="134"/>
      <c r="EH85" s="134"/>
      <c r="EI85" s="134"/>
      <c r="EJ85" s="134"/>
      <c r="EK85" s="134"/>
      <c r="EL85" s="134"/>
      <c r="EM85" s="134"/>
      <c r="EN85" s="134"/>
      <c r="EO85" s="134"/>
      <c r="EP85" s="134"/>
      <c r="EQ85" s="134"/>
      <c r="ER85" s="134"/>
      <c r="ES85" s="134"/>
      <c r="ET85" s="134"/>
      <c r="EU85" s="134"/>
      <c r="EV85" s="134"/>
      <c r="EW85" s="134"/>
      <c r="EX85" s="134"/>
      <c r="EY85" s="134"/>
      <c r="EZ85" s="134"/>
      <c r="FA85" s="134"/>
      <c r="FB85" s="134"/>
      <c r="FC85" s="134"/>
      <c r="FD85" s="134"/>
      <c r="FE85" s="134"/>
      <c r="FF85" s="134"/>
      <c r="FG85" s="134"/>
      <c r="FH85" s="134"/>
      <c r="FI85" s="134"/>
      <c r="FJ85" s="134"/>
      <c r="FK85" s="134"/>
      <c r="FL85" s="134"/>
      <c r="FM85" s="134"/>
      <c r="FN85" s="134"/>
      <c r="FO85" s="134"/>
      <c r="FP85" s="134"/>
      <c r="FQ85" s="134"/>
      <c r="FR85" s="134"/>
      <c r="FS85" s="134"/>
      <c r="FT85" s="134"/>
      <c r="FU85" s="134"/>
      <c r="FV85" s="134"/>
      <c r="FW85" s="134"/>
      <c r="FX85" s="134"/>
      <c r="FY85" s="134"/>
      <c r="FZ85" s="134"/>
      <c r="GA85" s="134"/>
      <c r="GB85" s="134"/>
      <c r="GC85" s="134"/>
      <c r="GD85" s="134"/>
      <c r="GE85" s="134"/>
      <c r="GF85" s="134"/>
      <c r="GG85" s="134"/>
      <c r="GH85" s="134"/>
      <c r="GI85" s="134"/>
      <c r="GJ85" s="134"/>
      <c r="GK85" s="134"/>
      <c r="GL85" s="134"/>
      <c r="GM85" s="134"/>
      <c r="GN85" s="134"/>
      <c r="GO85" s="134"/>
      <c r="GP85" s="134"/>
      <c r="GQ85" s="134"/>
      <c r="GR85" s="134"/>
      <c r="GS85" s="134"/>
      <c r="GT85" s="134"/>
      <c r="GU85" s="134"/>
      <c r="GV85" s="134"/>
      <c r="GW85" s="134"/>
      <c r="GX85" s="134"/>
      <c r="GY85" s="134"/>
      <c r="GZ85" s="134"/>
      <c r="HA85" s="134"/>
      <c r="HB85" s="134"/>
      <c r="HC85" s="134"/>
      <c r="HD85" s="134"/>
      <c r="HE85" s="134"/>
      <c r="HF85" s="134"/>
      <c r="HG85" s="134"/>
      <c r="HH85" s="134"/>
      <c r="HI85" s="134"/>
      <c r="HJ85" s="134"/>
      <c r="HK85" s="134"/>
      <c r="HL85" s="134"/>
      <c r="HM85" s="134"/>
      <c r="HN85" s="134"/>
      <c r="HO85" s="134"/>
      <c r="HP85" s="134"/>
      <c r="HQ85" s="134"/>
      <c r="HR85" s="134"/>
      <c r="HS85" s="134"/>
      <c r="HT85" s="134"/>
      <c r="HU85" s="134"/>
      <c r="HV85" s="134"/>
      <c r="HW85" s="134"/>
      <c r="HX85" s="134"/>
    </row>
    <row r="86" s="149" customFormat="1" ht="24" customHeight="1" spans="1:232">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c r="CS86" s="134"/>
      <c r="CT86" s="134"/>
      <c r="CU86" s="134"/>
      <c r="CV86" s="134"/>
      <c r="CW86" s="134"/>
      <c r="CX86" s="134"/>
      <c r="CY86" s="134"/>
      <c r="CZ86" s="134"/>
      <c r="DA86" s="134"/>
      <c r="DB86" s="134"/>
      <c r="DC86" s="134"/>
      <c r="DD86" s="134"/>
      <c r="DE86" s="134"/>
      <c r="DF86" s="134"/>
      <c r="DG86" s="134"/>
      <c r="DH86" s="134"/>
      <c r="DI86" s="134"/>
      <c r="DJ86" s="134"/>
      <c r="DK86" s="134"/>
      <c r="DL86" s="134"/>
      <c r="DM86" s="134"/>
      <c r="DN86" s="134"/>
      <c r="DO86" s="134"/>
      <c r="DP86" s="134"/>
      <c r="DQ86" s="134"/>
      <c r="DR86" s="134"/>
      <c r="DS86" s="134"/>
      <c r="DT86" s="134"/>
      <c r="DU86" s="134"/>
      <c r="DV86" s="134"/>
      <c r="DW86" s="134"/>
      <c r="DX86" s="134"/>
      <c r="DY86" s="134"/>
      <c r="DZ86" s="134"/>
      <c r="EA86" s="134"/>
      <c r="EB86" s="134"/>
      <c r="EC86" s="134"/>
      <c r="ED86" s="134"/>
      <c r="EE86" s="134"/>
      <c r="EF86" s="134"/>
      <c r="EG86" s="134"/>
      <c r="EH86" s="134"/>
      <c r="EI86" s="134"/>
      <c r="EJ86" s="134"/>
      <c r="EK86" s="134"/>
      <c r="EL86" s="134"/>
      <c r="EM86" s="134"/>
      <c r="EN86" s="134"/>
      <c r="EO86" s="134"/>
      <c r="EP86" s="134"/>
      <c r="EQ86" s="134"/>
      <c r="ER86" s="134"/>
      <c r="ES86" s="134"/>
      <c r="ET86" s="134"/>
      <c r="EU86" s="134"/>
      <c r="EV86" s="134"/>
      <c r="EW86" s="134"/>
      <c r="EX86" s="134"/>
      <c r="EY86" s="134"/>
      <c r="EZ86" s="134"/>
      <c r="FA86" s="134"/>
      <c r="FB86" s="134"/>
      <c r="FC86" s="134"/>
      <c r="FD86" s="134"/>
      <c r="FE86" s="134"/>
      <c r="FF86" s="134"/>
      <c r="FG86" s="134"/>
      <c r="FH86" s="134"/>
      <c r="FI86" s="134"/>
      <c r="FJ86" s="134"/>
      <c r="FK86" s="134"/>
      <c r="FL86" s="134"/>
      <c r="FM86" s="134"/>
      <c r="FN86" s="134"/>
      <c r="FO86" s="134"/>
      <c r="FP86" s="134"/>
      <c r="FQ86" s="134"/>
      <c r="FR86" s="134"/>
      <c r="FS86" s="134"/>
      <c r="FT86" s="134"/>
      <c r="FU86" s="134"/>
      <c r="FV86" s="134"/>
      <c r="FW86" s="134"/>
      <c r="FX86" s="134"/>
      <c r="FY86" s="134"/>
      <c r="FZ86" s="134"/>
      <c r="GA86" s="134"/>
      <c r="GB86" s="134"/>
      <c r="GC86" s="134"/>
      <c r="GD86" s="134"/>
      <c r="GE86" s="134"/>
      <c r="GF86" s="134"/>
      <c r="GG86" s="134"/>
      <c r="GH86" s="134"/>
      <c r="GI86" s="134"/>
      <c r="GJ86" s="134"/>
      <c r="GK86" s="134"/>
      <c r="GL86" s="134"/>
      <c r="GM86" s="134"/>
      <c r="GN86" s="134"/>
      <c r="GO86" s="134"/>
      <c r="GP86" s="134"/>
      <c r="GQ86" s="134"/>
      <c r="GR86" s="134"/>
      <c r="GS86" s="134"/>
      <c r="GT86" s="134"/>
      <c r="GU86" s="134"/>
      <c r="GV86" s="134"/>
      <c r="GW86" s="134"/>
      <c r="GX86" s="134"/>
      <c r="GY86" s="134"/>
      <c r="GZ86" s="134"/>
      <c r="HA86" s="134"/>
      <c r="HB86" s="134"/>
      <c r="HC86" s="134"/>
      <c r="HD86" s="134"/>
      <c r="HE86" s="134"/>
      <c r="HF86" s="134"/>
      <c r="HG86" s="134"/>
      <c r="HH86" s="134"/>
      <c r="HI86" s="134"/>
      <c r="HJ86" s="134"/>
      <c r="HK86" s="134"/>
      <c r="HL86" s="134"/>
      <c r="HM86" s="134"/>
      <c r="HN86" s="134"/>
      <c r="HO86" s="134"/>
      <c r="HP86" s="134"/>
      <c r="HQ86" s="134"/>
      <c r="HR86" s="134"/>
      <c r="HS86" s="134"/>
      <c r="HT86" s="134"/>
      <c r="HU86" s="134"/>
      <c r="HV86" s="134"/>
      <c r="HW86" s="134"/>
      <c r="HX86" s="134"/>
    </row>
    <row r="87" s="149" customFormat="1" ht="24" customHeight="1" spans="1:232">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c r="CS87" s="134"/>
      <c r="CT87" s="134"/>
      <c r="CU87" s="134"/>
      <c r="CV87" s="134"/>
      <c r="CW87" s="134"/>
      <c r="CX87" s="134"/>
      <c r="CY87" s="134"/>
      <c r="CZ87" s="134"/>
      <c r="DA87" s="134"/>
      <c r="DB87" s="134"/>
      <c r="DC87" s="134"/>
      <c r="DD87" s="134"/>
      <c r="DE87" s="134"/>
      <c r="DF87" s="134"/>
      <c r="DG87" s="134"/>
      <c r="DH87" s="134"/>
      <c r="DI87" s="134"/>
      <c r="DJ87" s="134"/>
      <c r="DK87" s="134"/>
      <c r="DL87" s="134"/>
      <c r="DM87" s="134"/>
      <c r="DN87" s="134"/>
      <c r="DO87" s="134"/>
      <c r="DP87" s="134"/>
      <c r="DQ87" s="134"/>
      <c r="DR87" s="134"/>
      <c r="DS87" s="134"/>
      <c r="DT87" s="134"/>
      <c r="DU87" s="134"/>
      <c r="DV87" s="134"/>
      <c r="DW87" s="134"/>
      <c r="DX87" s="134"/>
      <c r="DY87" s="134"/>
      <c r="DZ87" s="134"/>
      <c r="EA87" s="134"/>
      <c r="EB87" s="134"/>
      <c r="EC87" s="134"/>
      <c r="ED87" s="134"/>
      <c r="EE87" s="134"/>
      <c r="EF87" s="134"/>
      <c r="EG87" s="134"/>
      <c r="EH87" s="134"/>
      <c r="EI87" s="134"/>
      <c r="EJ87" s="134"/>
      <c r="EK87" s="134"/>
      <c r="EL87" s="134"/>
      <c r="EM87" s="134"/>
      <c r="EN87" s="134"/>
      <c r="EO87" s="134"/>
      <c r="EP87" s="134"/>
      <c r="EQ87" s="134"/>
      <c r="ER87" s="134"/>
      <c r="ES87" s="134"/>
      <c r="ET87" s="134"/>
      <c r="EU87" s="134"/>
      <c r="EV87" s="134"/>
      <c r="EW87" s="134"/>
      <c r="EX87" s="134"/>
      <c r="EY87" s="134"/>
      <c r="EZ87" s="134"/>
      <c r="FA87" s="134"/>
      <c r="FB87" s="134"/>
      <c r="FC87" s="134"/>
      <c r="FD87" s="134"/>
      <c r="FE87" s="134"/>
      <c r="FF87" s="134"/>
      <c r="FG87" s="134"/>
      <c r="FH87" s="134"/>
      <c r="FI87" s="134"/>
      <c r="FJ87" s="134"/>
      <c r="FK87" s="134"/>
      <c r="FL87" s="134"/>
      <c r="FM87" s="134"/>
      <c r="FN87" s="134"/>
      <c r="FO87" s="134"/>
      <c r="FP87" s="134"/>
      <c r="FQ87" s="134"/>
      <c r="FR87" s="134"/>
      <c r="FS87" s="134"/>
      <c r="FT87" s="134"/>
      <c r="FU87" s="134"/>
      <c r="FV87" s="134"/>
      <c r="FW87" s="134"/>
      <c r="FX87" s="134"/>
      <c r="FY87" s="134"/>
      <c r="FZ87" s="134"/>
      <c r="GA87" s="134"/>
      <c r="GB87" s="134"/>
      <c r="GC87" s="134"/>
      <c r="GD87" s="134"/>
      <c r="GE87" s="134"/>
      <c r="GF87" s="134"/>
      <c r="GG87" s="134"/>
      <c r="GH87" s="134"/>
      <c r="GI87" s="134"/>
      <c r="GJ87" s="134"/>
      <c r="GK87" s="134"/>
      <c r="GL87" s="134"/>
      <c r="GM87" s="134"/>
      <c r="GN87" s="134"/>
      <c r="GO87" s="134"/>
      <c r="GP87" s="134"/>
      <c r="GQ87" s="134"/>
      <c r="GR87" s="134"/>
      <c r="GS87" s="134"/>
      <c r="GT87" s="134"/>
      <c r="GU87" s="134"/>
      <c r="GV87" s="134"/>
      <c r="GW87" s="134"/>
      <c r="GX87" s="134"/>
      <c r="GY87" s="134"/>
      <c r="GZ87" s="134"/>
      <c r="HA87" s="134"/>
      <c r="HB87" s="134"/>
      <c r="HC87" s="134"/>
      <c r="HD87" s="134"/>
      <c r="HE87" s="134"/>
      <c r="HF87" s="134"/>
      <c r="HG87" s="134"/>
      <c r="HH87" s="134"/>
      <c r="HI87" s="134"/>
      <c r="HJ87" s="134"/>
      <c r="HK87" s="134"/>
      <c r="HL87" s="134"/>
      <c r="HM87" s="134"/>
      <c r="HN87" s="134"/>
      <c r="HO87" s="134"/>
      <c r="HP87" s="134"/>
      <c r="HQ87" s="134"/>
      <c r="HR87" s="134"/>
      <c r="HS87" s="134"/>
      <c r="HT87" s="134"/>
      <c r="HU87" s="134"/>
      <c r="HV87" s="134"/>
      <c r="HW87" s="134"/>
      <c r="HX87" s="134"/>
    </row>
    <row r="88" s="149" customFormat="1" ht="24" customHeight="1" spans="1:232">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c r="CS88" s="134"/>
      <c r="CT88" s="134"/>
      <c r="CU88" s="134"/>
      <c r="CV88" s="134"/>
      <c r="CW88" s="134"/>
      <c r="CX88" s="134"/>
      <c r="CY88" s="134"/>
      <c r="CZ88" s="134"/>
      <c r="DA88" s="134"/>
      <c r="DB88" s="134"/>
      <c r="DC88" s="134"/>
      <c r="DD88" s="134"/>
      <c r="DE88" s="134"/>
      <c r="DF88" s="134"/>
      <c r="DG88" s="134"/>
      <c r="DH88" s="134"/>
      <c r="DI88" s="134"/>
      <c r="DJ88" s="134"/>
      <c r="DK88" s="134"/>
      <c r="DL88" s="134"/>
      <c r="DM88" s="134"/>
      <c r="DN88" s="134"/>
      <c r="DO88" s="134"/>
      <c r="DP88" s="134"/>
      <c r="DQ88" s="134"/>
      <c r="DR88" s="134"/>
      <c r="DS88" s="134"/>
      <c r="DT88" s="134"/>
      <c r="DU88" s="134"/>
      <c r="DV88" s="134"/>
      <c r="DW88" s="134"/>
      <c r="DX88" s="134"/>
      <c r="DY88" s="134"/>
      <c r="DZ88" s="134"/>
      <c r="EA88" s="134"/>
      <c r="EB88" s="134"/>
      <c r="EC88" s="134"/>
      <c r="ED88" s="134"/>
      <c r="EE88" s="134"/>
      <c r="EF88" s="134"/>
      <c r="EG88" s="134"/>
      <c r="EH88" s="134"/>
      <c r="EI88" s="134"/>
      <c r="EJ88" s="134"/>
      <c r="EK88" s="134"/>
      <c r="EL88" s="134"/>
      <c r="EM88" s="134"/>
      <c r="EN88" s="134"/>
      <c r="EO88" s="134"/>
      <c r="EP88" s="134"/>
      <c r="EQ88" s="134"/>
      <c r="ER88" s="134"/>
      <c r="ES88" s="134"/>
      <c r="ET88" s="134"/>
      <c r="EU88" s="134"/>
      <c r="EV88" s="134"/>
      <c r="EW88" s="134"/>
      <c r="EX88" s="134"/>
      <c r="EY88" s="134"/>
      <c r="EZ88" s="134"/>
      <c r="FA88" s="134"/>
      <c r="FB88" s="134"/>
      <c r="FC88" s="134"/>
      <c r="FD88" s="134"/>
      <c r="FE88" s="134"/>
      <c r="FF88" s="134"/>
      <c r="FG88" s="134"/>
      <c r="FH88" s="134"/>
      <c r="FI88" s="134"/>
      <c r="FJ88" s="134"/>
      <c r="FK88" s="134"/>
      <c r="FL88" s="134"/>
      <c r="FM88" s="134"/>
      <c r="FN88" s="134"/>
      <c r="FO88" s="134"/>
      <c r="FP88" s="134"/>
      <c r="FQ88" s="134"/>
      <c r="FR88" s="134"/>
      <c r="FS88" s="134"/>
      <c r="FT88" s="134"/>
      <c r="FU88" s="134"/>
      <c r="FV88" s="134"/>
      <c r="FW88" s="134"/>
      <c r="FX88" s="134"/>
      <c r="FY88" s="134"/>
      <c r="FZ88" s="134"/>
      <c r="GA88" s="134"/>
      <c r="GB88" s="134"/>
      <c r="GC88" s="134"/>
      <c r="GD88" s="134"/>
      <c r="GE88" s="134"/>
      <c r="GF88" s="134"/>
      <c r="GG88" s="134"/>
      <c r="GH88" s="134"/>
      <c r="GI88" s="134"/>
      <c r="GJ88" s="134"/>
      <c r="GK88" s="134"/>
      <c r="GL88" s="134"/>
      <c r="GM88" s="134"/>
      <c r="GN88" s="134"/>
      <c r="GO88" s="134"/>
      <c r="GP88" s="134"/>
      <c r="GQ88" s="134"/>
      <c r="GR88" s="134"/>
      <c r="GS88" s="134"/>
      <c r="GT88" s="134"/>
      <c r="GU88" s="134"/>
      <c r="GV88" s="134"/>
      <c r="GW88" s="134"/>
      <c r="GX88" s="134"/>
      <c r="GY88" s="134"/>
      <c r="GZ88" s="134"/>
      <c r="HA88" s="134"/>
      <c r="HB88" s="134"/>
      <c r="HC88" s="134"/>
      <c r="HD88" s="134"/>
      <c r="HE88" s="134"/>
      <c r="HF88" s="134"/>
      <c r="HG88" s="134"/>
      <c r="HH88" s="134"/>
      <c r="HI88" s="134"/>
      <c r="HJ88" s="134"/>
      <c r="HK88" s="134"/>
      <c r="HL88" s="134"/>
      <c r="HM88" s="134"/>
      <c r="HN88" s="134"/>
      <c r="HO88" s="134"/>
      <c r="HP88" s="134"/>
      <c r="HQ88" s="134"/>
      <c r="HR88" s="134"/>
      <c r="HS88" s="134"/>
      <c r="HT88" s="134"/>
      <c r="HU88" s="134"/>
      <c r="HV88" s="134"/>
      <c r="HW88" s="134"/>
      <c r="HX88" s="134"/>
    </row>
    <row r="89" s="149" customFormat="1" ht="24" customHeight="1" spans="1:232">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c r="CS89" s="134"/>
      <c r="CT89" s="134"/>
      <c r="CU89" s="134"/>
      <c r="CV89" s="134"/>
      <c r="CW89" s="134"/>
      <c r="CX89" s="134"/>
      <c r="CY89" s="134"/>
      <c r="CZ89" s="134"/>
      <c r="DA89" s="134"/>
      <c r="DB89" s="134"/>
      <c r="DC89" s="134"/>
      <c r="DD89" s="134"/>
      <c r="DE89" s="134"/>
      <c r="DF89" s="134"/>
      <c r="DG89" s="134"/>
      <c r="DH89" s="134"/>
      <c r="DI89" s="134"/>
      <c r="DJ89" s="134"/>
      <c r="DK89" s="134"/>
      <c r="DL89" s="134"/>
      <c r="DM89" s="134"/>
      <c r="DN89" s="134"/>
      <c r="DO89" s="134"/>
      <c r="DP89" s="134"/>
      <c r="DQ89" s="134"/>
      <c r="DR89" s="134"/>
      <c r="DS89" s="134"/>
      <c r="DT89" s="134"/>
      <c r="DU89" s="134"/>
      <c r="DV89" s="134"/>
      <c r="DW89" s="134"/>
      <c r="DX89" s="134"/>
      <c r="DY89" s="134"/>
      <c r="DZ89" s="134"/>
      <c r="EA89" s="134"/>
      <c r="EB89" s="134"/>
      <c r="EC89" s="134"/>
      <c r="ED89" s="134"/>
      <c r="EE89" s="134"/>
      <c r="EF89" s="134"/>
      <c r="EG89" s="134"/>
      <c r="EH89" s="134"/>
      <c r="EI89" s="134"/>
      <c r="EJ89" s="134"/>
      <c r="EK89" s="134"/>
      <c r="EL89" s="134"/>
      <c r="EM89" s="134"/>
      <c r="EN89" s="134"/>
      <c r="EO89" s="134"/>
      <c r="EP89" s="134"/>
      <c r="EQ89" s="134"/>
      <c r="ER89" s="134"/>
      <c r="ES89" s="134"/>
      <c r="ET89" s="134"/>
      <c r="EU89" s="134"/>
      <c r="EV89" s="134"/>
      <c r="EW89" s="134"/>
      <c r="EX89" s="134"/>
      <c r="EY89" s="134"/>
      <c r="EZ89" s="134"/>
      <c r="FA89" s="134"/>
      <c r="FB89" s="134"/>
      <c r="FC89" s="134"/>
      <c r="FD89" s="134"/>
      <c r="FE89" s="134"/>
      <c r="FF89" s="134"/>
      <c r="FG89" s="134"/>
      <c r="FH89" s="134"/>
      <c r="FI89" s="134"/>
      <c r="FJ89" s="134"/>
      <c r="FK89" s="134"/>
      <c r="FL89" s="134"/>
      <c r="FM89" s="134"/>
      <c r="FN89" s="134"/>
      <c r="FO89" s="134"/>
      <c r="FP89" s="134"/>
      <c r="FQ89" s="134"/>
      <c r="FR89" s="134"/>
      <c r="FS89" s="134"/>
      <c r="FT89" s="134"/>
      <c r="FU89" s="134"/>
      <c r="FV89" s="134"/>
      <c r="FW89" s="134"/>
      <c r="FX89" s="134"/>
      <c r="FY89" s="134"/>
      <c r="FZ89" s="134"/>
      <c r="GA89" s="134"/>
      <c r="GB89" s="134"/>
      <c r="GC89" s="134"/>
      <c r="GD89" s="134"/>
      <c r="GE89" s="134"/>
      <c r="GF89" s="134"/>
      <c r="GG89" s="134"/>
      <c r="GH89" s="134"/>
      <c r="GI89" s="134"/>
      <c r="GJ89" s="134"/>
      <c r="GK89" s="134"/>
      <c r="GL89" s="134"/>
      <c r="GM89" s="134"/>
      <c r="GN89" s="134"/>
      <c r="GO89" s="134"/>
      <c r="GP89" s="134"/>
      <c r="GQ89" s="134"/>
      <c r="GR89" s="134"/>
      <c r="GS89" s="134"/>
      <c r="GT89" s="134"/>
      <c r="GU89" s="134"/>
      <c r="GV89" s="134"/>
      <c r="GW89" s="134"/>
      <c r="GX89" s="134"/>
      <c r="GY89" s="134"/>
      <c r="GZ89" s="134"/>
      <c r="HA89" s="134"/>
      <c r="HB89" s="134"/>
      <c r="HC89" s="134"/>
      <c r="HD89" s="134"/>
      <c r="HE89" s="134"/>
      <c r="HF89" s="134"/>
      <c r="HG89" s="134"/>
      <c r="HH89" s="134"/>
      <c r="HI89" s="134"/>
      <c r="HJ89" s="134"/>
      <c r="HK89" s="134"/>
      <c r="HL89" s="134"/>
      <c r="HM89" s="134"/>
      <c r="HN89" s="134"/>
      <c r="HO89" s="134"/>
      <c r="HP89" s="134"/>
      <c r="HQ89" s="134"/>
      <c r="HR89" s="134"/>
      <c r="HS89" s="134"/>
      <c r="HT89" s="134"/>
      <c r="HU89" s="134"/>
      <c r="HV89" s="134"/>
      <c r="HW89" s="134"/>
      <c r="HX89" s="134"/>
    </row>
    <row r="90" s="149" customFormat="1" ht="24" customHeight="1" spans="1:232">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c r="CS90" s="134"/>
      <c r="CT90" s="134"/>
      <c r="CU90" s="134"/>
      <c r="CV90" s="134"/>
      <c r="CW90" s="134"/>
      <c r="CX90" s="134"/>
      <c r="CY90" s="134"/>
      <c r="CZ90" s="134"/>
      <c r="DA90" s="134"/>
      <c r="DB90" s="134"/>
      <c r="DC90" s="134"/>
      <c r="DD90" s="134"/>
      <c r="DE90" s="134"/>
      <c r="DF90" s="134"/>
      <c r="DG90" s="134"/>
      <c r="DH90" s="134"/>
      <c r="DI90" s="134"/>
      <c r="DJ90" s="134"/>
      <c r="DK90" s="134"/>
      <c r="DL90" s="134"/>
      <c r="DM90" s="134"/>
      <c r="DN90" s="134"/>
      <c r="DO90" s="134"/>
      <c r="DP90" s="134"/>
      <c r="DQ90" s="134"/>
      <c r="DR90" s="134"/>
      <c r="DS90" s="134"/>
      <c r="DT90" s="134"/>
      <c r="DU90" s="134"/>
      <c r="DV90" s="134"/>
      <c r="DW90" s="134"/>
      <c r="DX90" s="134"/>
      <c r="DY90" s="134"/>
      <c r="DZ90" s="134"/>
      <c r="EA90" s="134"/>
      <c r="EB90" s="134"/>
      <c r="EC90" s="134"/>
      <c r="ED90" s="134"/>
      <c r="EE90" s="134"/>
      <c r="EF90" s="134"/>
      <c r="EG90" s="134"/>
      <c r="EH90" s="134"/>
      <c r="EI90" s="134"/>
      <c r="EJ90" s="134"/>
      <c r="EK90" s="134"/>
      <c r="EL90" s="134"/>
      <c r="EM90" s="134"/>
      <c r="EN90" s="134"/>
      <c r="EO90" s="134"/>
      <c r="EP90" s="134"/>
      <c r="EQ90" s="134"/>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c r="FN90" s="134"/>
      <c r="FO90" s="134"/>
      <c r="FP90" s="134"/>
      <c r="FQ90" s="134"/>
      <c r="FR90" s="134"/>
      <c r="FS90" s="134"/>
      <c r="FT90" s="134"/>
      <c r="FU90" s="134"/>
      <c r="FV90" s="134"/>
      <c r="FW90" s="134"/>
      <c r="FX90" s="134"/>
      <c r="FY90" s="134"/>
      <c r="FZ90" s="134"/>
      <c r="GA90" s="134"/>
      <c r="GB90" s="134"/>
      <c r="GC90" s="134"/>
      <c r="GD90" s="134"/>
      <c r="GE90" s="134"/>
      <c r="GF90" s="134"/>
      <c r="GG90" s="134"/>
      <c r="GH90" s="134"/>
      <c r="GI90" s="134"/>
      <c r="GJ90" s="134"/>
      <c r="GK90" s="134"/>
      <c r="GL90" s="134"/>
      <c r="GM90" s="134"/>
      <c r="GN90" s="134"/>
      <c r="GO90" s="134"/>
      <c r="GP90" s="134"/>
      <c r="GQ90" s="134"/>
      <c r="GR90" s="134"/>
      <c r="GS90" s="134"/>
      <c r="GT90" s="134"/>
      <c r="GU90" s="134"/>
      <c r="GV90" s="134"/>
      <c r="GW90" s="134"/>
      <c r="GX90" s="134"/>
      <c r="GY90" s="134"/>
      <c r="GZ90" s="134"/>
      <c r="HA90" s="134"/>
      <c r="HB90" s="134"/>
      <c r="HC90" s="134"/>
      <c r="HD90" s="134"/>
      <c r="HE90" s="134"/>
      <c r="HF90" s="134"/>
      <c r="HG90" s="134"/>
      <c r="HH90" s="134"/>
      <c r="HI90" s="134"/>
      <c r="HJ90" s="134"/>
      <c r="HK90" s="134"/>
      <c r="HL90" s="134"/>
      <c r="HM90" s="134"/>
      <c r="HN90" s="134"/>
      <c r="HO90" s="134"/>
      <c r="HP90" s="134"/>
      <c r="HQ90" s="134"/>
      <c r="HR90" s="134"/>
      <c r="HS90" s="134"/>
      <c r="HT90" s="134"/>
      <c r="HU90" s="134"/>
      <c r="HV90" s="134"/>
      <c r="HW90" s="134"/>
      <c r="HX90" s="134"/>
    </row>
    <row r="91" s="149" customFormat="1" ht="24" customHeight="1" spans="1:232">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c r="CS91" s="134"/>
      <c r="CT91" s="134"/>
      <c r="CU91" s="134"/>
      <c r="CV91" s="134"/>
      <c r="CW91" s="134"/>
      <c r="CX91" s="134"/>
      <c r="CY91" s="134"/>
      <c r="CZ91" s="134"/>
      <c r="DA91" s="134"/>
      <c r="DB91" s="134"/>
      <c r="DC91" s="134"/>
      <c r="DD91" s="134"/>
      <c r="DE91" s="134"/>
      <c r="DF91" s="134"/>
      <c r="DG91" s="134"/>
      <c r="DH91" s="134"/>
      <c r="DI91" s="134"/>
      <c r="DJ91" s="134"/>
      <c r="DK91" s="134"/>
      <c r="DL91" s="134"/>
      <c r="DM91" s="134"/>
      <c r="DN91" s="134"/>
      <c r="DO91" s="134"/>
      <c r="DP91" s="134"/>
      <c r="DQ91" s="134"/>
      <c r="DR91" s="134"/>
      <c r="DS91" s="134"/>
      <c r="DT91" s="134"/>
      <c r="DU91" s="134"/>
      <c r="DV91" s="134"/>
      <c r="DW91" s="134"/>
      <c r="DX91" s="134"/>
      <c r="DY91" s="134"/>
      <c r="DZ91" s="134"/>
      <c r="EA91" s="134"/>
      <c r="EB91" s="134"/>
      <c r="EC91" s="134"/>
      <c r="ED91" s="134"/>
      <c r="EE91" s="134"/>
      <c r="EF91" s="134"/>
      <c r="EG91" s="134"/>
      <c r="EH91" s="134"/>
      <c r="EI91" s="134"/>
      <c r="EJ91" s="134"/>
      <c r="EK91" s="134"/>
      <c r="EL91" s="134"/>
      <c r="EM91" s="134"/>
      <c r="EN91" s="134"/>
      <c r="EO91" s="134"/>
      <c r="EP91" s="134"/>
      <c r="EQ91" s="134"/>
      <c r="ER91" s="134"/>
      <c r="ES91" s="134"/>
      <c r="ET91" s="134"/>
      <c r="EU91" s="134"/>
      <c r="EV91" s="134"/>
      <c r="EW91" s="134"/>
      <c r="EX91" s="134"/>
      <c r="EY91" s="134"/>
      <c r="EZ91" s="134"/>
      <c r="FA91" s="134"/>
      <c r="FB91" s="134"/>
      <c r="FC91" s="134"/>
      <c r="FD91" s="134"/>
      <c r="FE91" s="134"/>
      <c r="FF91" s="134"/>
      <c r="FG91" s="134"/>
      <c r="FH91" s="134"/>
      <c r="FI91" s="134"/>
      <c r="FJ91" s="134"/>
      <c r="FK91" s="134"/>
      <c r="FL91" s="134"/>
      <c r="FM91" s="134"/>
      <c r="FN91" s="134"/>
      <c r="FO91" s="134"/>
      <c r="FP91" s="134"/>
      <c r="FQ91" s="134"/>
      <c r="FR91" s="134"/>
      <c r="FS91" s="134"/>
      <c r="FT91" s="134"/>
      <c r="FU91" s="134"/>
      <c r="FV91" s="134"/>
      <c r="FW91" s="134"/>
      <c r="FX91" s="134"/>
      <c r="FY91" s="134"/>
      <c r="FZ91" s="134"/>
      <c r="GA91" s="134"/>
      <c r="GB91" s="134"/>
      <c r="GC91" s="134"/>
      <c r="GD91" s="134"/>
      <c r="GE91" s="134"/>
      <c r="GF91" s="134"/>
      <c r="GG91" s="134"/>
      <c r="GH91" s="134"/>
      <c r="GI91" s="134"/>
      <c r="GJ91" s="134"/>
      <c r="GK91" s="134"/>
      <c r="GL91" s="134"/>
      <c r="GM91" s="134"/>
      <c r="GN91" s="134"/>
      <c r="GO91" s="134"/>
      <c r="GP91" s="134"/>
      <c r="GQ91" s="134"/>
      <c r="GR91" s="134"/>
      <c r="GS91" s="134"/>
      <c r="GT91" s="134"/>
      <c r="GU91" s="134"/>
      <c r="GV91" s="134"/>
      <c r="GW91" s="134"/>
      <c r="GX91" s="134"/>
      <c r="GY91" s="134"/>
      <c r="GZ91" s="134"/>
      <c r="HA91" s="134"/>
      <c r="HB91" s="134"/>
      <c r="HC91" s="134"/>
      <c r="HD91" s="134"/>
      <c r="HE91" s="134"/>
      <c r="HF91" s="134"/>
      <c r="HG91" s="134"/>
      <c r="HH91" s="134"/>
      <c r="HI91" s="134"/>
      <c r="HJ91" s="134"/>
      <c r="HK91" s="134"/>
      <c r="HL91" s="134"/>
      <c r="HM91" s="134"/>
      <c r="HN91" s="134"/>
      <c r="HO91" s="134"/>
      <c r="HP91" s="134"/>
      <c r="HQ91" s="134"/>
      <c r="HR91" s="134"/>
      <c r="HS91" s="134"/>
      <c r="HT91" s="134"/>
      <c r="HU91" s="134"/>
      <c r="HV91" s="134"/>
      <c r="HW91" s="134"/>
      <c r="HX91" s="134"/>
    </row>
    <row r="92" s="149" customFormat="1" ht="24" customHeight="1" spans="1:232">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c r="CS92" s="134"/>
      <c r="CT92" s="134"/>
      <c r="CU92" s="134"/>
      <c r="CV92" s="134"/>
      <c r="CW92" s="134"/>
      <c r="CX92" s="134"/>
      <c r="CY92" s="134"/>
      <c r="CZ92" s="134"/>
      <c r="DA92" s="134"/>
      <c r="DB92" s="134"/>
      <c r="DC92" s="134"/>
      <c r="DD92" s="134"/>
      <c r="DE92" s="134"/>
      <c r="DF92" s="134"/>
      <c r="DG92" s="134"/>
      <c r="DH92" s="134"/>
      <c r="DI92" s="134"/>
      <c r="DJ92" s="134"/>
      <c r="DK92" s="134"/>
      <c r="DL92" s="134"/>
      <c r="DM92" s="134"/>
      <c r="DN92" s="134"/>
      <c r="DO92" s="134"/>
      <c r="DP92" s="134"/>
      <c r="DQ92" s="134"/>
      <c r="DR92" s="134"/>
      <c r="DS92" s="134"/>
      <c r="DT92" s="134"/>
      <c r="DU92" s="134"/>
      <c r="DV92" s="134"/>
      <c r="DW92" s="134"/>
      <c r="DX92" s="134"/>
      <c r="DY92" s="134"/>
      <c r="DZ92" s="134"/>
      <c r="EA92" s="134"/>
      <c r="EB92" s="134"/>
      <c r="EC92" s="134"/>
      <c r="ED92" s="134"/>
      <c r="EE92" s="134"/>
      <c r="EF92" s="134"/>
      <c r="EG92" s="134"/>
      <c r="EH92" s="134"/>
      <c r="EI92" s="134"/>
      <c r="EJ92" s="134"/>
      <c r="EK92" s="134"/>
      <c r="EL92" s="134"/>
      <c r="EM92" s="134"/>
      <c r="EN92" s="134"/>
      <c r="EO92" s="134"/>
      <c r="EP92" s="134"/>
      <c r="EQ92" s="134"/>
      <c r="ER92" s="134"/>
      <c r="ES92" s="134"/>
      <c r="ET92" s="134"/>
      <c r="EU92" s="134"/>
      <c r="EV92" s="134"/>
      <c r="EW92" s="134"/>
      <c r="EX92" s="134"/>
      <c r="EY92" s="134"/>
      <c r="EZ92" s="134"/>
      <c r="FA92" s="134"/>
      <c r="FB92" s="134"/>
      <c r="FC92" s="134"/>
      <c r="FD92" s="134"/>
      <c r="FE92" s="134"/>
      <c r="FF92" s="134"/>
      <c r="FG92" s="134"/>
      <c r="FH92" s="134"/>
      <c r="FI92" s="134"/>
      <c r="FJ92" s="134"/>
      <c r="FK92" s="134"/>
      <c r="FL92" s="134"/>
      <c r="FM92" s="134"/>
      <c r="FN92" s="134"/>
      <c r="FO92" s="134"/>
      <c r="FP92" s="134"/>
      <c r="FQ92" s="134"/>
      <c r="FR92" s="134"/>
      <c r="FS92" s="134"/>
      <c r="FT92" s="134"/>
      <c r="FU92" s="134"/>
      <c r="FV92" s="134"/>
      <c r="FW92" s="134"/>
      <c r="FX92" s="134"/>
      <c r="FY92" s="134"/>
      <c r="FZ92" s="134"/>
      <c r="GA92" s="134"/>
      <c r="GB92" s="134"/>
      <c r="GC92" s="134"/>
      <c r="GD92" s="134"/>
      <c r="GE92" s="134"/>
      <c r="GF92" s="134"/>
      <c r="GG92" s="134"/>
      <c r="GH92" s="134"/>
      <c r="GI92" s="134"/>
      <c r="GJ92" s="134"/>
      <c r="GK92" s="134"/>
      <c r="GL92" s="134"/>
      <c r="GM92" s="134"/>
      <c r="GN92" s="134"/>
      <c r="GO92" s="134"/>
      <c r="GP92" s="134"/>
      <c r="GQ92" s="134"/>
      <c r="GR92" s="134"/>
      <c r="GS92" s="134"/>
      <c r="GT92" s="134"/>
      <c r="GU92" s="134"/>
      <c r="GV92" s="134"/>
      <c r="GW92" s="134"/>
      <c r="GX92" s="134"/>
      <c r="GY92" s="134"/>
      <c r="GZ92" s="134"/>
      <c r="HA92" s="134"/>
      <c r="HB92" s="134"/>
      <c r="HC92" s="134"/>
      <c r="HD92" s="134"/>
      <c r="HE92" s="134"/>
      <c r="HF92" s="134"/>
      <c r="HG92" s="134"/>
      <c r="HH92" s="134"/>
      <c r="HI92" s="134"/>
      <c r="HJ92" s="134"/>
      <c r="HK92" s="134"/>
      <c r="HL92" s="134"/>
      <c r="HM92" s="134"/>
      <c r="HN92" s="134"/>
      <c r="HO92" s="134"/>
      <c r="HP92" s="134"/>
      <c r="HQ92" s="134"/>
      <c r="HR92" s="134"/>
      <c r="HS92" s="134"/>
      <c r="HT92" s="134"/>
      <c r="HU92" s="134"/>
      <c r="HV92" s="134"/>
      <c r="HW92" s="134"/>
      <c r="HX92" s="134"/>
    </row>
    <row r="93" s="149" customFormat="1" ht="24" customHeight="1" spans="1:232">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c r="CS93" s="134"/>
      <c r="CT93" s="134"/>
      <c r="CU93" s="134"/>
      <c r="CV93" s="134"/>
      <c r="CW93" s="134"/>
      <c r="CX93" s="134"/>
      <c r="CY93" s="134"/>
      <c r="CZ93" s="134"/>
      <c r="DA93" s="134"/>
      <c r="DB93" s="134"/>
      <c r="DC93" s="134"/>
      <c r="DD93" s="134"/>
      <c r="DE93" s="134"/>
      <c r="DF93" s="134"/>
      <c r="DG93" s="134"/>
      <c r="DH93" s="134"/>
      <c r="DI93" s="134"/>
      <c r="DJ93" s="134"/>
      <c r="DK93" s="134"/>
      <c r="DL93" s="134"/>
      <c r="DM93" s="134"/>
      <c r="DN93" s="134"/>
      <c r="DO93" s="134"/>
      <c r="DP93" s="134"/>
      <c r="DQ93" s="134"/>
      <c r="DR93" s="134"/>
      <c r="DS93" s="134"/>
      <c r="DT93" s="134"/>
      <c r="DU93" s="134"/>
      <c r="DV93" s="134"/>
      <c r="DW93" s="134"/>
      <c r="DX93" s="134"/>
      <c r="DY93" s="134"/>
      <c r="DZ93" s="134"/>
      <c r="EA93" s="134"/>
      <c r="EB93" s="134"/>
      <c r="EC93" s="134"/>
      <c r="ED93" s="134"/>
      <c r="EE93" s="134"/>
      <c r="EF93" s="134"/>
      <c r="EG93" s="134"/>
      <c r="EH93" s="134"/>
      <c r="EI93" s="134"/>
      <c r="EJ93" s="134"/>
      <c r="EK93" s="134"/>
      <c r="EL93" s="134"/>
      <c r="EM93" s="134"/>
      <c r="EN93" s="134"/>
      <c r="EO93" s="134"/>
      <c r="EP93" s="134"/>
      <c r="EQ93" s="134"/>
      <c r="ER93" s="134"/>
      <c r="ES93" s="134"/>
      <c r="ET93" s="134"/>
      <c r="EU93" s="134"/>
      <c r="EV93" s="134"/>
      <c r="EW93" s="134"/>
      <c r="EX93" s="134"/>
      <c r="EY93" s="134"/>
      <c r="EZ93" s="134"/>
      <c r="FA93" s="134"/>
      <c r="FB93" s="134"/>
      <c r="FC93" s="134"/>
      <c r="FD93" s="134"/>
      <c r="FE93" s="134"/>
      <c r="FF93" s="134"/>
      <c r="FG93" s="134"/>
      <c r="FH93" s="134"/>
      <c r="FI93" s="134"/>
      <c r="FJ93" s="134"/>
      <c r="FK93" s="134"/>
      <c r="FL93" s="134"/>
      <c r="FM93" s="134"/>
      <c r="FN93" s="134"/>
      <c r="FO93" s="134"/>
      <c r="FP93" s="134"/>
      <c r="FQ93" s="134"/>
      <c r="FR93" s="134"/>
      <c r="FS93" s="134"/>
      <c r="FT93" s="134"/>
      <c r="FU93" s="134"/>
      <c r="FV93" s="134"/>
      <c r="FW93" s="134"/>
      <c r="FX93" s="134"/>
      <c r="FY93" s="134"/>
      <c r="FZ93" s="134"/>
      <c r="GA93" s="134"/>
      <c r="GB93" s="134"/>
      <c r="GC93" s="134"/>
      <c r="GD93" s="134"/>
      <c r="GE93" s="134"/>
      <c r="GF93" s="134"/>
      <c r="GG93" s="134"/>
      <c r="GH93" s="134"/>
      <c r="GI93" s="134"/>
      <c r="GJ93" s="134"/>
      <c r="GK93" s="134"/>
      <c r="GL93" s="134"/>
      <c r="GM93" s="134"/>
      <c r="GN93" s="134"/>
      <c r="GO93" s="134"/>
      <c r="GP93" s="134"/>
      <c r="GQ93" s="134"/>
      <c r="GR93" s="134"/>
      <c r="GS93" s="134"/>
      <c r="GT93" s="134"/>
      <c r="GU93" s="134"/>
      <c r="GV93" s="134"/>
      <c r="GW93" s="134"/>
      <c r="GX93" s="134"/>
      <c r="GY93" s="134"/>
      <c r="GZ93" s="134"/>
      <c r="HA93" s="134"/>
      <c r="HB93" s="134"/>
      <c r="HC93" s="134"/>
      <c r="HD93" s="134"/>
      <c r="HE93" s="134"/>
      <c r="HF93" s="134"/>
      <c r="HG93" s="134"/>
      <c r="HH93" s="134"/>
      <c r="HI93" s="134"/>
      <c r="HJ93" s="134"/>
      <c r="HK93" s="134"/>
      <c r="HL93" s="134"/>
      <c r="HM93" s="134"/>
      <c r="HN93" s="134"/>
      <c r="HO93" s="134"/>
      <c r="HP93" s="134"/>
      <c r="HQ93" s="134"/>
      <c r="HR93" s="134"/>
      <c r="HS93" s="134"/>
      <c r="HT93" s="134"/>
      <c r="HU93" s="134"/>
      <c r="HV93" s="134"/>
      <c r="HW93" s="134"/>
      <c r="HX93" s="134"/>
    </row>
    <row r="94" s="149" customFormat="1" ht="24" customHeight="1" spans="1:232">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c r="DC94" s="134"/>
      <c r="DD94" s="134"/>
      <c r="DE94" s="134"/>
      <c r="DF94" s="134"/>
      <c r="DG94" s="134"/>
      <c r="DH94" s="134"/>
      <c r="DI94" s="134"/>
      <c r="DJ94" s="134"/>
      <c r="DK94" s="134"/>
      <c r="DL94" s="134"/>
      <c r="DM94" s="134"/>
      <c r="DN94" s="134"/>
      <c r="DO94" s="134"/>
      <c r="DP94" s="134"/>
      <c r="DQ94" s="134"/>
      <c r="DR94" s="134"/>
      <c r="DS94" s="134"/>
      <c r="DT94" s="134"/>
      <c r="DU94" s="134"/>
      <c r="DV94" s="134"/>
      <c r="DW94" s="134"/>
      <c r="DX94" s="134"/>
      <c r="DY94" s="134"/>
      <c r="DZ94" s="134"/>
      <c r="EA94" s="134"/>
      <c r="EB94" s="134"/>
      <c r="EC94" s="134"/>
      <c r="ED94" s="134"/>
      <c r="EE94" s="134"/>
      <c r="EF94" s="134"/>
      <c r="EG94" s="134"/>
      <c r="EH94" s="134"/>
      <c r="EI94" s="134"/>
      <c r="EJ94" s="134"/>
      <c r="EK94" s="134"/>
      <c r="EL94" s="134"/>
      <c r="EM94" s="134"/>
      <c r="EN94" s="134"/>
      <c r="EO94" s="134"/>
      <c r="EP94" s="134"/>
      <c r="EQ94" s="134"/>
      <c r="ER94" s="134"/>
      <c r="ES94" s="134"/>
      <c r="ET94" s="134"/>
      <c r="EU94" s="134"/>
      <c r="EV94" s="134"/>
      <c r="EW94" s="134"/>
      <c r="EX94" s="134"/>
      <c r="EY94" s="134"/>
      <c r="EZ94" s="134"/>
      <c r="FA94" s="134"/>
      <c r="FB94" s="134"/>
      <c r="FC94" s="134"/>
      <c r="FD94" s="134"/>
      <c r="FE94" s="134"/>
      <c r="FF94" s="134"/>
      <c r="FG94" s="134"/>
      <c r="FH94" s="134"/>
      <c r="FI94" s="134"/>
      <c r="FJ94" s="134"/>
      <c r="FK94" s="134"/>
      <c r="FL94" s="134"/>
      <c r="FM94" s="134"/>
      <c r="FN94" s="134"/>
      <c r="FO94" s="134"/>
      <c r="FP94" s="134"/>
      <c r="FQ94" s="134"/>
      <c r="FR94" s="134"/>
      <c r="FS94" s="134"/>
      <c r="FT94" s="134"/>
      <c r="FU94" s="134"/>
      <c r="FV94" s="134"/>
      <c r="FW94" s="134"/>
      <c r="FX94" s="134"/>
      <c r="FY94" s="134"/>
      <c r="FZ94" s="134"/>
      <c r="GA94" s="134"/>
      <c r="GB94" s="134"/>
      <c r="GC94" s="134"/>
      <c r="GD94" s="134"/>
      <c r="GE94" s="134"/>
      <c r="GF94" s="134"/>
      <c r="GG94" s="134"/>
      <c r="GH94" s="134"/>
      <c r="GI94" s="134"/>
      <c r="GJ94" s="134"/>
      <c r="GK94" s="134"/>
      <c r="GL94" s="134"/>
      <c r="GM94" s="134"/>
      <c r="GN94" s="134"/>
      <c r="GO94" s="134"/>
      <c r="GP94" s="134"/>
      <c r="GQ94" s="134"/>
      <c r="GR94" s="134"/>
      <c r="GS94" s="134"/>
      <c r="GT94" s="134"/>
      <c r="GU94" s="134"/>
      <c r="GV94" s="134"/>
      <c r="GW94" s="134"/>
      <c r="GX94" s="134"/>
      <c r="GY94" s="134"/>
      <c r="GZ94" s="134"/>
      <c r="HA94" s="134"/>
      <c r="HB94" s="134"/>
      <c r="HC94" s="134"/>
      <c r="HD94" s="134"/>
      <c r="HE94" s="134"/>
      <c r="HF94" s="134"/>
      <c r="HG94" s="134"/>
      <c r="HH94" s="134"/>
      <c r="HI94" s="134"/>
      <c r="HJ94" s="134"/>
      <c r="HK94" s="134"/>
      <c r="HL94" s="134"/>
      <c r="HM94" s="134"/>
      <c r="HN94" s="134"/>
      <c r="HO94" s="134"/>
      <c r="HP94" s="134"/>
      <c r="HQ94" s="134"/>
      <c r="HR94" s="134"/>
      <c r="HS94" s="134"/>
      <c r="HT94" s="134"/>
      <c r="HU94" s="134"/>
      <c r="HV94" s="134"/>
      <c r="HW94" s="134"/>
      <c r="HX94" s="134"/>
    </row>
    <row r="95" s="149" customFormat="1" ht="24" customHeight="1" spans="1:232">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c r="CS95" s="134"/>
      <c r="CT95" s="134"/>
      <c r="CU95" s="134"/>
      <c r="CV95" s="134"/>
      <c r="CW95" s="134"/>
      <c r="CX95" s="134"/>
      <c r="CY95" s="134"/>
      <c r="CZ95" s="134"/>
      <c r="DA95" s="134"/>
      <c r="DB95" s="134"/>
      <c r="DC95" s="134"/>
      <c r="DD95" s="134"/>
      <c r="DE95" s="134"/>
      <c r="DF95" s="134"/>
      <c r="DG95" s="134"/>
      <c r="DH95" s="134"/>
      <c r="DI95" s="134"/>
      <c r="DJ95" s="134"/>
      <c r="DK95" s="134"/>
      <c r="DL95" s="134"/>
      <c r="DM95" s="134"/>
      <c r="DN95" s="134"/>
      <c r="DO95" s="134"/>
      <c r="DP95" s="134"/>
      <c r="DQ95" s="134"/>
      <c r="DR95" s="134"/>
      <c r="DS95" s="134"/>
      <c r="DT95" s="134"/>
      <c r="DU95" s="134"/>
      <c r="DV95" s="134"/>
      <c r="DW95" s="134"/>
      <c r="DX95" s="134"/>
      <c r="DY95" s="134"/>
      <c r="DZ95" s="134"/>
      <c r="EA95" s="134"/>
      <c r="EB95" s="134"/>
      <c r="EC95" s="134"/>
      <c r="ED95" s="134"/>
      <c r="EE95" s="134"/>
      <c r="EF95" s="134"/>
      <c r="EG95" s="134"/>
      <c r="EH95" s="134"/>
      <c r="EI95" s="134"/>
      <c r="EJ95" s="134"/>
      <c r="EK95" s="134"/>
      <c r="EL95" s="134"/>
      <c r="EM95" s="134"/>
      <c r="EN95" s="134"/>
      <c r="EO95" s="134"/>
      <c r="EP95" s="134"/>
      <c r="EQ95" s="134"/>
      <c r="ER95" s="134"/>
      <c r="ES95" s="134"/>
      <c r="ET95" s="134"/>
      <c r="EU95" s="134"/>
      <c r="EV95" s="134"/>
      <c r="EW95" s="134"/>
      <c r="EX95" s="134"/>
      <c r="EY95" s="134"/>
      <c r="EZ95" s="134"/>
      <c r="FA95" s="134"/>
      <c r="FB95" s="134"/>
      <c r="FC95" s="134"/>
      <c r="FD95" s="134"/>
      <c r="FE95" s="134"/>
      <c r="FF95" s="134"/>
      <c r="FG95" s="134"/>
      <c r="FH95" s="134"/>
      <c r="FI95" s="134"/>
      <c r="FJ95" s="134"/>
      <c r="FK95" s="134"/>
      <c r="FL95" s="134"/>
      <c r="FM95" s="134"/>
      <c r="FN95" s="134"/>
      <c r="FO95" s="134"/>
      <c r="FP95" s="134"/>
      <c r="FQ95" s="134"/>
      <c r="FR95" s="134"/>
      <c r="FS95" s="134"/>
      <c r="FT95" s="134"/>
      <c r="FU95" s="134"/>
      <c r="FV95" s="134"/>
      <c r="FW95" s="134"/>
      <c r="FX95" s="134"/>
      <c r="FY95" s="134"/>
      <c r="FZ95" s="134"/>
      <c r="GA95" s="134"/>
      <c r="GB95" s="134"/>
      <c r="GC95" s="134"/>
      <c r="GD95" s="134"/>
      <c r="GE95" s="134"/>
      <c r="GF95" s="134"/>
      <c r="GG95" s="134"/>
      <c r="GH95" s="134"/>
      <c r="GI95" s="134"/>
      <c r="GJ95" s="134"/>
      <c r="GK95" s="134"/>
      <c r="GL95" s="134"/>
      <c r="GM95" s="134"/>
      <c r="GN95" s="134"/>
      <c r="GO95" s="134"/>
      <c r="GP95" s="134"/>
      <c r="GQ95" s="134"/>
      <c r="GR95" s="134"/>
      <c r="GS95" s="134"/>
      <c r="GT95" s="134"/>
      <c r="GU95" s="134"/>
      <c r="GV95" s="134"/>
      <c r="GW95" s="134"/>
      <c r="GX95" s="134"/>
      <c r="GY95" s="134"/>
      <c r="GZ95" s="134"/>
      <c r="HA95" s="134"/>
      <c r="HB95" s="134"/>
      <c r="HC95" s="134"/>
      <c r="HD95" s="134"/>
      <c r="HE95" s="134"/>
      <c r="HF95" s="134"/>
      <c r="HG95" s="134"/>
      <c r="HH95" s="134"/>
      <c r="HI95" s="134"/>
      <c r="HJ95" s="134"/>
      <c r="HK95" s="134"/>
      <c r="HL95" s="134"/>
      <c r="HM95" s="134"/>
      <c r="HN95" s="134"/>
      <c r="HO95" s="134"/>
      <c r="HP95" s="134"/>
      <c r="HQ95" s="134"/>
      <c r="HR95" s="134"/>
      <c r="HS95" s="134"/>
      <c r="HT95" s="134"/>
      <c r="HU95" s="134"/>
      <c r="HV95" s="134"/>
      <c r="HW95" s="134"/>
      <c r="HX95" s="134"/>
    </row>
  </sheetData>
  <mergeCells count="2">
    <mergeCell ref="A2:B2"/>
    <mergeCell ref="A44:B44"/>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28" workbookViewId="0">
      <selection activeCell="A1" sqref="A1"/>
    </sheetView>
  </sheetViews>
  <sheetFormatPr defaultColWidth="9" defaultRowHeight="13.5"/>
  <cols>
    <col min="1" max="1" width="32.625" style="32" customWidth="1"/>
    <col min="2" max="2" width="11.625" style="32" customWidth="1"/>
    <col min="3" max="3" width="32.625" style="32" customWidth="1"/>
    <col min="4" max="4" width="11.625" style="32" customWidth="1"/>
    <col min="5" max="16384" width="9" style="32"/>
  </cols>
  <sheetData>
    <row r="1" s="133" customFormat="1" ht="24" customHeight="1" spans="1:2">
      <c r="A1" s="135" t="s">
        <v>1845</v>
      </c>
      <c r="B1" s="136"/>
    </row>
    <row r="2" s="110" customFormat="1" ht="42" customHeight="1" spans="1:4">
      <c r="A2" s="137" t="s">
        <v>1846</v>
      </c>
      <c r="B2" s="137"/>
      <c r="C2" s="137"/>
      <c r="D2" s="137"/>
    </row>
    <row r="3" s="111" customFormat="1" ht="27" customHeight="1" spans="4:4">
      <c r="D3" s="111" t="s">
        <v>5</v>
      </c>
    </row>
    <row r="4" s="32" customFormat="1" ht="30" customHeight="1" spans="1:4">
      <c r="A4" s="138" t="s">
        <v>1044</v>
      </c>
      <c r="B4" s="139" t="s">
        <v>7</v>
      </c>
      <c r="C4" s="140" t="s">
        <v>1045</v>
      </c>
      <c r="D4" s="140" t="s">
        <v>7</v>
      </c>
    </row>
    <row r="5" s="32" customFormat="1" ht="24" customHeight="1" spans="1:4">
      <c r="A5" s="141" t="s">
        <v>1825</v>
      </c>
      <c r="B5" s="141">
        <v>41598</v>
      </c>
      <c r="C5" s="141" t="s">
        <v>1826</v>
      </c>
      <c r="D5" s="141">
        <v>26782</v>
      </c>
    </row>
    <row r="6" s="112" customFormat="1" ht="24" customHeight="1" spans="1:4">
      <c r="A6" s="141" t="s">
        <v>1048</v>
      </c>
      <c r="B6" s="141">
        <v>75950</v>
      </c>
      <c r="C6" s="141" t="s">
        <v>1049</v>
      </c>
      <c r="D6" s="141"/>
    </row>
    <row r="7" s="32" customFormat="1" ht="24" customHeight="1" spans="1:4">
      <c r="A7" s="142" t="s">
        <v>1058</v>
      </c>
      <c r="B7" s="43">
        <v>75950</v>
      </c>
      <c r="C7" s="142" t="s">
        <v>1827</v>
      </c>
      <c r="D7" s="43"/>
    </row>
    <row r="8" s="112" customFormat="1" ht="24" customHeight="1" spans="1:4">
      <c r="A8" s="143" t="s">
        <v>1828</v>
      </c>
      <c r="B8" s="43"/>
      <c r="C8" s="144" t="s">
        <v>1828</v>
      </c>
      <c r="D8" s="43"/>
    </row>
    <row r="9" s="32" customFormat="1" ht="24" customHeight="1" spans="1:4">
      <c r="A9" s="143" t="s">
        <v>1829</v>
      </c>
      <c r="B9" s="43"/>
      <c r="C9" s="144" t="s">
        <v>1829</v>
      </c>
      <c r="D9" s="43"/>
    </row>
    <row r="10" s="112" customFormat="1" ht="24" customHeight="1" spans="1:4">
      <c r="A10" s="143" t="s">
        <v>1830</v>
      </c>
      <c r="B10" s="43"/>
      <c r="C10" s="144" t="s">
        <v>1830</v>
      </c>
      <c r="D10" s="43"/>
    </row>
    <row r="11" s="32" customFormat="1" ht="24" customHeight="1" spans="1:4">
      <c r="A11" s="144" t="s">
        <v>1831</v>
      </c>
      <c r="B11" s="43"/>
      <c r="C11" s="144" t="s">
        <v>1832</v>
      </c>
      <c r="D11" s="43"/>
    </row>
    <row r="12" s="112" customFormat="1" ht="24" customHeight="1" spans="1:4">
      <c r="A12" s="144" t="s">
        <v>1832</v>
      </c>
      <c r="B12" s="43">
        <v>75950</v>
      </c>
      <c r="C12" s="144" t="s">
        <v>1833</v>
      </c>
      <c r="D12" s="43"/>
    </row>
    <row r="13" s="32" customFormat="1" ht="24" customHeight="1" spans="1:4">
      <c r="A13" s="144" t="s">
        <v>1833</v>
      </c>
      <c r="B13" s="43"/>
      <c r="C13" s="142" t="s">
        <v>1834</v>
      </c>
      <c r="D13" s="43"/>
    </row>
    <row r="14" s="112" customFormat="1" ht="24" customHeight="1" spans="1:4">
      <c r="A14" s="144" t="s">
        <v>1835</v>
      </c>
      <c r="B14" s="43"/>
      <c r="C14" s="143" t="s">
        <v>1828</v>
      </c>
      <c r="D14" s="43"/>
    </row>
    <row r="15" s="32" customFormat="1" ht="24" customHeight="1" spans="1:4">
      <c r="A15" s="142" t="s">
        <v>1836</v>
      </c>
      <c r="B15" s="43"/>
      <c r="C15" s="143" t="s">
        <v>1829</v>
      </c>
      <c r="D15" s="43"/>
    </row>
    <row r="16" s="112" customFormat="1" ht="24" customHeight="1" spans="1:4">
      <c r="A16" s="144" t="s">
        <v>1828</v>
      </c>
      <c r="B16" s="43"/>
      <c r="C16" s="143" t="s">
        <v>1830</v>
      </c>
      <c r="D16" s="43"/>
    </row>
    <row r="17" s="32" customFormat="1" ht="24" customHeight="1" spans="1:4">
      <c r="A17" s="144" t="s">
        <v>1829</v>
      </c>
      <c r="B17" s="43"/>
      <c r="C17" s="144" t="s">
        <v>1831</v>
      </c>
      <c r="D17" s="43"/>
    </row>
    <row r="18" s="112" customFormat="1" ht="24" customHeight="1" spans="1:4">
      <c r="A18" s="144" t="s">
        <v>1830</v>
      </c>
      <c r="B18" s="43"/>
      <c r="C18" s="144" t="s">
        <v>1832</v>
      </c>
      <c r="D18" s="43"/>
    </row>
    <row r="19" s="32" customFormat="1" ht="24" customHeight="1" spans="1:4">
      <c r="A19" s="144" t="s">
        <v>1832</v>
      </c>
      <c r="B19" s="43"/>
      <c r="C19" s="144" t="s">
        <v>1833</v>
      </c>
      <c r="D19" s="43"/>
    </row>
    <row r="20" s="32" customFormat="1" ht="24" customHeight="1" spans="1:4">
      <c r="A20" s="144" t="s">
        <v>1833</v>
      </c>
      <c r="B20" s="43"/>
      <c r="C20" s="144" t="s">
        <v>1835</v>
      </c>
      <c r="D20" s="43"/>
    </row>
    <row r="21" s="112" customFormat="1" ht="24" customHeight="1" spans="1:4">
      <c r="A21" s="142" t="s">
        <v>1837</v>
      </c>
      <c r="B21" s="43"/>
      <c r="C21" s="142" t="s">
        <v>1838</v>
      </c>
      <c r="D21" s="43"/>
    </row>
    <row r="22" s="112" customFormat="1" ht="24" customHeight="1" spans="1:4">
      <c r="A22" s="143" t="s">
        <v>1828</v>
      </c>
      <c r="B22" s="43"/>
      <c r="C22" s="143" t="s">
        <v>1828</v>
      </c>
      <c r="D22" s="43"/>
    </row>
    <row r="23" s="112" customFormat="1" ht="24" customHeight="1" spans="1:4">
      <c r="A23" s="143" t="s">
        <v>1829</v>
      </c>
      <c r="B23" s="43"/>
      <c r="C23" s="143" t="s">
        <v>1829</v>
      </c>
      <c r="D23" s="43"/>
    </row>
    <row r="24" s="112" customFormat="1" ht="24" customHeight="1" spans="1:4">
      <c r="A24" s="143" t="s">
        <v>1830</v>
      </c>
      <c r="B24" s="43"/>
      <c r="C24" s="143" t="s">
        <v>1830</v>
      </c>
      <c r="D24" s="43"/>
    </row>
    <row r="25" s="112" customFormat="1" ht="24" customHeight="1" spans="1:4">
      <c r="A25" s="144" t="s">
        <v>1831</v>
      </c>
      <c r="B25" s="43"/>
      <c r="C25" s="144" t="s">
        <v>1831</v>
      </c>
      <c r="D25" s="43"/>
    </row>
    <row r="26" s="112" customFormat="1" ht="24" customHeight="1" spans="1:4">
      <c r="A26" s="144" t="s">
        <v>1832</v>
      </c>
      <c r="B26" s="43"/>
      <c r="C26" s="144" t="s">
        <v>1832</v>
      </c>
      <c r="D26" s="43"/>
    </row>
    <row r="27" s="112" customFormat="1" ht="24" customHeight="1" spans="1:4">
      <c r="A27" s="144" t="s">
        <v>1833</v>
      </c>
      <c r="B27" s="43"/>
      <c r="C27" s="144" t="s">
        <v>1833</v>
      </c>
      <c r="D27" s="43"/>
    </row>
    <row r="28" s="112" customFormat="1" ht="24" customHeight="1" spans="1:4">
      <c r="A28" s="144" t="s">
        <v>1835</v>
      </c>
      <c r="B28" s="43"/>
      <c r="C28" s="144" t="s">
        <v>1835</v>
      </c>
      <c r="D28" s="43"/>
    </row>
    <row r="29" s="112" customFormat="1" ht="24" customHeight="1" spans="1:4">
      <c r="A29" s="145" t="s">
        <v>1839</v>
      </c>
      <c r="B29" s="43"/>
      <c r="C29" s="142"/>
      <c r="D29" s="43"/>
    </row>
    <row r="30" s="112" customFormat="1" ht="24" customHeight="1" spans="1:4">
      <c r="A30" s="143" t="s">
        <v>1828</v>
      </c>
      <c r="B30" s="43"/>
      <c r="C30" s="143"/>
      <c r="D30" s="43"/>
    </row>
    <row r="31" s="112" customFormat="1" ht="24" customHeight="1" spans="1:4">
      <c r="A31" s="143" t="s">
        <v>1829</v>
      </c>
      <c r="B31" s="43"/>
      <c r="C31" s="143"/>
      <c r="D31" s="43"/>
    </row>
    <row r="32" s="112" customFormat="1" ht="24" customHeight="1" spans="1:4">
      <c r="A32" s="143" t="s">
        <v>1830</v>
      </c>
      <c r="B32" s="43"/>
      <c r="C32" s="143"/>
      <c r="D32" s="43"/>
    </row>
    <row r="33" s="112" customFormat="1" ht="24" customHeight="1" spans="1:4">
      <c r="A33" s="144" t="s">
        <v>1831</v>
      </c>
      <c r="B33" s="43"/>
      <c r="C33" s="143"/>
      <c r="D33" s="43"/>
    </row>
    <row r="34" s="112" customFormat="1" ht="24" customHeight="1" spans="1:4">
      <c r="A34" s="144" t="s">
        <v>1832</v>
      </c>
      <c r="B34" s="43"/>
      <c r="C34" s="143"/>
      <c r="D34" s="43"/>
    </row>
    <row r="35" s="112" customFormat="1" ht="24" customHeight="1" spans="1:4">
      <c r="A35" s="144" t="s">
        <v>1833</v>
      </c>
      <c r="B35" s="43"/>
      <c r="C35" s="143"/>
      <c r="D35" s="43"/>
    </row>
    <row r="36" s="112" customFormat="1" ht="24" customHeight="1" spans="1:4">
      <c r="A36" s="144" t="s">
        <v>1835</v>
      </c>
      <c r="B36" s="43"/>
      <c r="C36" s="143"/>
      <c r="D36" s="43"/>
    </row>
    <row r="37" s="112" customFormat="1" ht="24" customHeight="1" spans="1:4">
      <c r="A37" s="143"/>
      <c r="B37" s="43"/>
      <c r="C37" s="143"/>
      <c r="D37" s="43"/>
    </row>
    <row r="38" s="32" customFormat="1" ht="24" customHeight="1" spans="1:4">
      <c r="A38" s="146" t="s">
        <v>1086</v>
      </c>
      <c r="B38" s="141">
        <v>117548</v>
      </c>
      <c r="C38" s="147" t="s">
        <v>1087</v>
      </c>
      <c r="D38" s="141">
        <v>26782</v>
      </c>
    </row>
    <row r="39" s="32" customFormat="1" ht="24" customHeight="1" spans="1:4">
      <c r="A39" s="43"/>
      <c r="B39" s="43"/>
      <c r="C39" s="141" t="s">
        <v>1625</v>
      </c>
      <c r="D39" s="141">
        <v>90766</v>
      </c>
    </row>
    <row r="40" s="32" customFormat="1" ht="24" customHeight="1" spans="1:4">
      <c r="A40" s="43"/>
      <c r="B40" s="43"/>
      <c r="C40" s="142" t="s">
        <v>1828</v>
      </c>
      <c r="D40" s="43"/>
    </row>
    <row r="41" s="32" customFormat="1" ht="24" customHeight="1" spans="1:4">
      <c r="A41" s="43"/>
      <c r="B41" s="43"/>
      <c r="C41" s="142" t="s">
        <v>1829</v>
      </c>
      <c r="D41" s="43"/>
    </row>
    <row r="42" s="32" customFormat="1" ht="24" customHeight="1" spans="1:4">
      <c r="A42" s="43"/>
      <c r="B42" s="43"/>
      <c r="C42" s="142" t="s">
        <v>1830</v>
      </c>
      <c r="D42" s="43"/>
    </row>
    <row r="43" s="32" customFormat="1" ht="24" customHeight="1" spans="1:4">
      <c r="A43" s="43"/>
      <c r="B43" s="43"/>
      <c r="C43" s="142" t="s">
        <v>1831</v>
      </c>
      <c r="D43" s="43"/>
    </row>
    <row r="44" s="32" customFormat="1" ht="24" customHeight="1" spans="1:4">
      <c r="A44" s="43"/>
      <c r="B44" s="43"/>
      <c r="C44" s="142" t="s">
        <v>1832</v>
      </c>
      <c r="D44" s="43">
        <v>90766</v>
      </c>
    </row>
    <row r="45" s="32" customFormat="1" ht="24" customHeight="1" spans="1:4">
      <c r="A45" s="43"/>
      <c r="B45" s="43"/>
      <c r="C45" s="142" t="s">
        <v>1833</v>
      </c>
      <c r="D45" s="43"/>
    </row>
    <row r="46" s="32" customFormat="1" ht="24" customHeight="1" spans="1:4">
      <c r="A46" s="43"/>
      <c r="B46" s="43"/>
      <c r="C46" s="142" t="s">
        <v>1835</v>
      </c>
      <c r="D46" s="43"/>
    </row>
    <row r="47" s="134" customFormat="1" ht="50" customHeight="1" spans="1:256">
      <c r="A47" s="148" t="s">
        <v>1840</v>
      </c>
      <c r="B47" s="148"/>
      <c r="C47" s="148"/>
      <c r="D47" s="148"/>
      <c r="HS47" s="149"/>
      <c r="HT47" s="149"/>
      <c r="HU47" s="149"/>
      <c r="HV47" s="149"/>
      <c r="HW47" s="149"/>
      <c r="HX47" s="149"/>
      <c r="HY47" s="149"/>
      <c r="HZ47" s="149"/>
      <c r="IA47" s="149"/>
      <c r="IB47" s="149"/>
      <c r="IC47" s="149"/>
      <c r="ID47" s="149"/>
      <c r="IE47" s="149"/>
      <c r="IF47" s="149"/>
      <c r="IG47" s="149"/>
      <c r="IH47" s="149"/>
      <c r="II47" s="149"/>
      <c r="IJ47" s="149"/>
      <c r="IK47" s="149"/>
      <c r="IL47" s="149"/>
      <c r="IM47" s="149"/>
      <c r="IN47" s="149"/>
      <c r="IO47" s="149"/>
      <c r="IP47" s="149"/>
      <c r="IQ47" s="149"/>
      <c r="IR47" s="149"/>
      <c r="IS47" s="149"/>
      <c r="IT47" s="149"/>
      <c r="IU47" s="149"/>
      <c r="IV47" s="149"/>
    </row>
    <row r="48" s="32" customFormat="1" ht="24" customHeight="1"/>
    <row r="49" s="32" customFormat="1" ht="24" customHeight="1"/>
    <row r="50" s="32" customFormat="1" ht="24" customHeight="1"/>
    <row r="51" s="32" customFormat="1" ht="24" customHeight="1"/>
    <row r="52" s="32" customFormat="1" ht="24" customHeight="1"/>
    <row r="53" s="32" customFormat="1" ht="24" customHeight="1"/>
    <row r="54" s="32" customFormat="1" ht="24" customHeight="1"/>
    <row r="55" s="32" customFormat="1" ht="24" customHeight="1"/>
    <row r="56" s="32" customFormat="1" ht="24" customHeight="1"/>
    <row r="57" s="32" customFormat="1" ht="24" customHeight="1"/>
    <row r="58" s="32" customFormat="1" ht="24" customHeight="1"/>
    <row r="59" s="32" customFormat="1" ht="24" customHeight="1"/>
    <row r="60" s="32" customFormat="1" ht="24" customHeight="1"/>
    <row r="61" s="32" customFormat="1" ht="24" customHeight="1"/>
    <row r="62" s="32" customFormat="1" ht="24" customHeight="1"/>
    <row r="63" s="32" customFormat="1" ht="24" customHeight="1"/>
    <row r="64" s="32" customFormat="1" ht="24" customHeight="1"/>
    <row r="65" s="32" customFormat="1" ht="24" customHeight="1"/>
    <row r="66" s="32" customFormat="1" ht="24" customHeight="1"/>
    <row r="67" s="32" customFormat="1" ht="24" customHeight="1"/>
    <row r="68" s="32" customFormat="1" ht="24" customHeight="1"/>
    <row r="69" s="32" customFormat="1" ht="24" customHeight="1"/>
    <row r="70" s="32" customFormat="1" ht="24" customHeight="1"/>
    <row r="71" s="32" customFormat="1" ht="24" customHeight="1"/>
    <row r="72" s="32" customFormat="1" ht="24" customHeight="1"/>
    <row r="73" s="32" customFormat="1" ht="24" customHeight="1"/>
    <row r="74" s="32" customFormat="1" ht="24" customHeight="1"/>
    <row r="75" s="32" customFormat="1" ht="24" customHeight="1"/>
    <row r="76" s="32" customFormat="1" ht="24" customHeight="1"/>
    <row r="77" s="32" customFormat="1" ht="24" customHeight="1"/>
    <row r="78" s="32" customFormat="1" ht="24" customHeight="1"/>
    <row r="79" s="32" customFormat="1" ht="24" customHeight="1"/>
    <row r="80" s="32" customFormat="1" ht="24" customHeight="1"/>
    <row r="81" s="32" customFormat="1" ht="24" customHeight="1"/>
    <row r="82" s="32" customFormat="1" ht="24" customHeight="1"/>
    <row r="83" s="32" customFormat="1" ht="24" customHeight="1"/>
    <row r="84" s="32" customFormat="1" ht="24" customHeight="1"/>
    <row r="85" s="32" customFormat="1" ht="24" customHeight="1"/>
    <row r="86" s="32" customFormat="1" ht="24" customHeight="1"/>
    <row r="87" s="32" customFormat="1" ht="24" customHeight="1"/>
    <row r="88" s="32" customFormat="1" ht="24" customHeight="1"/>
    <row r="89" s="32" customFormat="1" ht="24" customHeight="1"/>
    <row r="90" s="32" customFormat="1" ht="24" customHeight="1"/>
    <row r="91" s="32" customFormat="1" ht="24" customHeight="1"/>
    <row r="92" s="32" customFormat="1" ht="24" customHeight="1"/>
    <row r="93" s="32" customFormat="1" ht="24" customHeight="1"/>
    <row r="94" s="32" customFormat="1" ht="24" customHeight="1"/>
    <row r="95" s="32" customFormat="1" ht="24" customHeight="1"/>
  </sheetData>
  <mergeCells count="2">
    <mergeCell ref="A2:D2"/>
    <mergeCell ref="A47:D47"/>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view="pageBreakPreview" zoomScaleNormal="100" zoomScaleSheetLayoutView="100" workbookViewId="0">
      <pane ySplit="6" topLeftCell="A7" activePane="bottomLeft" state="frozen"/>
      <selection/>
      <selection pane="bottomLeft" activeCell="A8" sqref="A8"/>
    </sheetView>
  </sheetViews>
  <sheetFormatPr defaultColWidth="9" defaultRowHeight="13.5" outlineLevelCol="6"/>
  <cols>
    <col min="1" max="1" width="26.25" style="29" customWidth="1"/>
    <col min="2" max="2" width="13.25" style="29" customWidth="1"/>
    <col min="3" max="4" width="11.875" style="29" customWidth="1"/>
    <col min="5" max="5" width="13.25" style="29" customWidth="1"/>
    <col min="6" max="7" width="11.875" style="29" customWidth="1"/>
    <col min="8" max="16384" width="9" style="29"/>
  </cols>
  <sheetData>
    <row r="1" s="78" customFormat="1" ht="24" customHeight="1" spans="1:1">
      <c r="A1" s="125" t="s">
        <v>1847</v>
      </c>
    </row>
    <row r="2" s="79" customFormat="1" ht="42" customHeight="1" spans="1:7">
      <c r="A2" s="118" t="s">
        <v>1848</v>
      </c>
      <c r="B2" s="118"/>
      <c r="C2" s="118"/>
      <c r="D2" s="118"/>
      <c r="E2" s="118"/>
      <c r="F2" s="118"/>
      <c r="G2" s="118"/>
    </row>
    <row r="3" s="80" customFormat="1" ht="27" customHeight="1" spans="1:7">
      <c r="A3" s="47"/>
      <c r="B3" s="47"/>
      <c r="G3" s="47" t="s">
        <v>5</v>
      </c>
    </row>
    <row r="4" ht="26" customHeight="1" spans="1:7">
      <c r="A4" s="39" t="s">
        <v>1849</v>
      </c>
      <c r="B4" s="39" t="s">
        <v>1850</v>
      </c>
      <c r="C4" s="39"/>
      <c r="D4" s="39"/>
      <c r="E4" s="39" t="s">
        <v>1851</v>
      </c>
      <c r="F4" s="39"/>
      <c r="G4" s="39"/>
    </row>
    <row r="5" ht="24" customHeight="1" spans="1:7">
      <c r="A5" s="39"/>
      <c r="B5" s="39" t="s">
        <v>37</v>
      </c>
      <c r="C5" s="39" t="s">
        <v>1852</v>
      </c>
      <c r="D5" s="39" t="s">
        <v>1853</v>
      </c>
      <c r="E5" s="39" t="s">
        <v>37</v>
      </c>
      <c r="F5" s="39" t="s">
        <v>1852</v>
      </c>
      <c r="G5" s="39" t="s">
        <v>1853</v>
      </c>
    </row>
    <row r="6" ht="24" customHeight="1" spans="1:7">
      <c r="A6" s="39" t="s">
        <v>1854</v>
      </c>
      <c r="B6" s="39" t="s">
        <v>1855</v>
      </c>
      <c r="C6" s="39" t="s">
        <v>1856</v>
      </c>
      <c r="D6" s="39" t="s">
        <v>1857</v>
      </c>
      <c r="E6" s="39" t="s">
        <v>1858</v>
      </c>
      <c r="F6" s="39" t="s">
        <v>1859</v>
      </c>
      <c r="G6" s="39" t="s">
        <v>1860</v>
      </c>
    </row>
    <row r="7" s="81" customFormat="1" ht="24" customHeight="1" spans="1:7">
      <c r="A7" s="48" t="s">
        <v>1861</v>
      </c>
      <c r="B7" s="126">
        <v>622753</v>
      </c>
      <c r="C7" s="126">
        <v>292644</v>
      </c>
      <c r="D7" s="126">
        <v>330109</v>
      </c>
      <c r="E7" s="127">
        <v>573082</v>
      </c>
      <c r="F7" s="127">
        <v>268563</v>
      </c>
      <c r="G7" s="127">
        <v>304519</v>
      </c>
    </row>
    <row r="8" s="81" customFormat="1" ht="24" customHeight="1" spans="1:7">
      <c r="A8" s="48" t="s">
        <v>1862</v>
      </c>
      <c r="B8" s="128">
        <v>622753</v>
      </c>
      <c r="C8" s="129">
        <v>292644</v>
      </c>
      <c r="D8" s="129">
        <v>330109</v>
      </c>
      <c r="E8" s="129">
        <v>573082</v>
      </c>
      <c r="F8" s="129">
        <v>268563</v>
      </c>
      <c r="G8" s="129">
        <v>304519</v>
      </c>
    </row>
    <row r="9" s="81" customFormat="1" ht="24" customHeight="1" spans="1:7">
      <c r="A9" s="48" t="s">
        <v>1863</v>
      </c>
      <c r="B9" s="126"/>
      <c r="C9" s="127"/>
      <c r="D9" s="127"/>
      <c r="E9" s="127"/>
      <c r="F9" s="127"/>
      <c r="G9" s="127"/>
    </row>
    <row r="10" ht="24" customHeight="1" spans="1:7">
      <c r="A10" s="42" t="s">
        <v>1864</v>
      </c>
      <c r="B10" s="121"/>
      <c r="C10" s="130"/>
      <c r="D10" s="130"/>
      <c r="E10" s="130"/>
      <c r="F10" s="130"/>
      <c r="G10" s="130"/>
    </row>
    <row r="11" ht="24" customHeight="1" spans="1:7">
      <c r="A11" s="42" t="s">
        <v>1865</v>
      </c>
      <c r="B11" s="121"/>
      <c r="C11" s="130"/>
      <c r="D11" s="130"/>
      <c r="E11" s="130"/>
      <c r="F11" s="130"/>
      <c r="G11" s="130"/>
    </row>
    <row r="12" ht="24" customHeight="1" spans="1:7">
      <c r="A12" s="39" t="s">
        <v>1081</v>
      </c>
      <c r="B12" s="121"/>
      <c r="C12" s="130"/>
      <c r="D12" s="130"/>
      <c r="E12" s="130"/>
      <c r="F12" s="130"/>
      <c r="G12" s="130"/>
    </row>
    <row r="13" ht="24" customHeight="1" spans="1:7">
      <c r="A13" s="39" t="s">
        <v>1081</v>
      </c>
      <c r="B13" s="121"/>
      <c r="C13" s="130"/>
      <c r="D13" s="130"/>
      <c r="E13" s="130"/>
      <c r="F13" s="130"/>
      <c r="G13" s="130"/>
    </row>
    <row r="14" ht="24" customHeight="1" spans="1:7">
      <c r="A14" s="39" t="s">
        <v>1081</v>
      </c>
      <c r="B14" s="121"/>
      <c r="C14" s="130"/>
      <c r="D14" s="130"/>
      <c r="E14" s="130"/>
      <c r="F14" s="130"/>
      <c r="G14" s="130"/>
    </row>
    <row r="15" ht="24" customHeight="1" spans="1:7">
      <c r="A15" s="42"/>
      <c r="B15" s="121"/>
      <c r="C15" s="130"/>
      <c r="D15" s="130"/>
      <c r="E15" s="130"/>
      <c r="F15" s="130"/>
      <c r="G15" s="130"/>
    </row>
    <row r="16" ht="24" customHeight="1" spans="1:7">
      <c r="A16" s="39"/>
      <c r="B16" s="131"/>
      <c r="C16" s="132"/>
      <c r="D16" s="132"/>
      <c r="E16" s="132"/>
      <c r="F16" s="132"/>
      <c r="G16" s="132"/>
    </row>
    <row r="17" ht="44" customHeight="1" spans="1:7">
      <c r="A17" s="44" t="s">
        <v>1866</v>
      </c>
      <c r="B17" s="44"/>
      <c r="C17" s="44"/>
      <c r="D17" s="44"/>
      <c r="E17" s="44"/>
      <c r="F17" s="44"/>
      <c r="G17" s="44"/>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alignWithMargins="0">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F15" sqref="F15"/>
    </sheetView>
  </sheetViews>
  <sheetFormatPr defaultColWidth="9" defaultRowHeight="13.5" outlineLevelCol="6"/>
  <cols>
    <col min="1" max="1" width="47.375" style="29" customWidth="1"/>
    <col min="2" max="3" width="16.875" style="29" customWidth="1"/>
    <col min="4" max="16384" width="9" style="29"/>
  </cols>
  <sheetData>
    <row r="1" s="78" customFormat="1" ht="24" customHeight="1" spans="1:1">
      <c r="A1" s="82" t="s">
        <v>1867</v>
      </c>
    </row>
    <row r="2" s="79" customFormat="1" ht="42" customHeight="1" spans="1:3">
      <c r="A2" s="118" t="s">
        <v>1868</v>
      </c>
      <c r="B2" s="118"/>
      <c r="C2" s="118"/>
    </row>
    <row r="3" s="80" customFormat="1" ht="27" customHeight="1" spans="1:3">
      <c r="A3" s="47"/>
      <c r="B3" s="47"/>
      <c r="C3" s="47" t="s">
        <v>5</v>
      </c>
    </row>
    <row r="4" ht="36" customHeight="1" spans="1:3">
      <c r="A4" s="39" t="s">
        <v>1869</v>
      </c>
      <c r="B4" s="39" t="s">
        <v>7</v>
      </c>
      <c r="C4" s="39" t="s">
        <v>1737</v>
      </c>
    </row>
    <row r="5" ht="24" customHeight="1" spans="1:3">
      <c r="A5" s="48" t="s">
        <v>1870</v>
      </c>
      <c r="B5" s="122">
        <v>256000</v>
      </c>
      <c r="C5" s="123">
        <v>260018</v>
      </c>
    </row>
    <row r="6" ht="24" customHeight="1" spans="1:3">
      <c r="A6" s="48" t="s">
        <v>1871</v>
      </c>
      <c r="B6" s="123">
        <v>305402</v>
      </c>
      <c r="C6" s="121">
        <v>292644</v>
      </c>
    </row>
    <row r="7" ht="24" customHeight="1" spans="1:3">
      <c r="A7" s="48" t="s">
        <v>1872</v>
      </c>
      <c r="B7" s="122">
        <v>45000</v>
      </c>
      <c r="C7" s="121">
        <v>44626</v>
      </c>
    </row>
    <row r="8" ht="24" customHeight="1" spans="1:3">
      <c r="A8" s="42" t="s">
        <v>1873</v>
      </c>
      <c r="B8" s="121"/>
      <c r="C8" s="121"/>
    </row>
    <row r="9" ht="24" customHeight="1" spans="1:3">
      <c r="A9" s="42" t="s">
        <v>1874</v>
      </c>
      <c r="B9" s="121">
        <v>45000</v>
      </c>
      <c r="C9" s="121">
        <v>44626</v>
      </c>
    </row>
    <row r="10" ht="24" customHeight="1" spans="1:3">
      <c r="A10" s="48" t="s">
        <v>1875</v>
      </c>
      <c r="B10" s="121">
        <v>36081</v>
      </c>
      <c r="C10" s="121">
        <v>36081</v>
      </c>
    </row>
    <row r="11" ht="24" customHeight="1" spans="1:3">
      <c r="A11" s="48" t="s">
        <v>1876</v>
      </c>
      <c r="B11" s="121">
        <v>264919</v>
      </c>
      <c r="C11" s="121">
        <v>268563</v>
      </c>
    </row>
    <row r="12" s="29" customFormat="1" ht="24" customHeight="1" spans="1:3">
      <c r="A12" s="48" t="s">
        <v>1877</v>
      </c>
      <c r="B12" s="121">
        <v>9.6</v>
      </c>
      <c r="C12" s="121">
        <v>9.63</v>
      </c>
    </row>
    <row r="13" ht="24" customHeight="1" spans="1:3">
      <c r="A13" s="48" t="s">
        <v>1878</v>
      </c>
      <c r="B13" s="49">
        <v>3500</v>
      </c>
      <c r="C13" s="121"/>
    </row>
    <row r="14" ht="24" customHeight="1" spans="1:3">
      <c r="A14" s="48" t="s">
        <v>1879</v>
      </c>
      <c r="B14" s="49">
        <v>296144</v>
      </c>
      <c r="C14" s="121"/>
    </row>
    <row r="15" s="29" customFormat="1" ht="55" customHeight="1" spans="1:7">
      <c r="A15" s="44" t="s">
        <v>1880</v>
      </c>
      <c r="B15" s="44"/>
      <c r="C15" s="44"/>
      <c r="D15" s="117"/>
      <c r="E15" s="117"/>
      <c r="F15" s="117"/>
      <c r="G15" s="117"/>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D17" sqref="D17"/>
    </sheetView>
  </sheetViews>
  <sheetFormatPr defaultColWidth="9" defaultRowHeight="13.5" outlineLevelCol="6"/>
  <cols>
    <col min="1" max="1" width="48.5" style="29" customWidth="1"/>
    <col min="2" max="3" width="16" style="29" customWidth="1"/>
    <col min="4" max="16384" width="9" style="29"/>
  </cols>
  <sheetData>
    <row r="1" s="78" customFormat="1" ht="24" customHeight="1" spans="1:1">
      <c r="A1" s="82" t="s">
        <v>1881</v>
      </c>
    </row>
    <row r="2" s="79" customFormat="1" ht="42" customHeight="1" spans="1:3">
      <c r="A2" s="118" t="s">
        <v>1882</v>
      </c>
      <c r="B2" s="118"/>
      <c r="C2" s="118"/>
    </row>
    <row r="3" s="80" customFormat="1" ht="27" customHeight="1" spans="1:3">
      <c r="A3" s="47"/>
      <c r="B3" s="47"/>
      <c r="C3" s="47" t="s">
        <v>5</v>
      </c>
    </row>
    <row r="4" ht="36" customHeight="1" spans="1:3">
      <c r="A4" s="39" t="s">
        <v>1869</v>
      </c>
      <c r="B4" s="39" t="s">
        <v>7</v>
      </c>
      <c r="C4" s="39" t="s">
        <v>1737</v>
      </c>
    </row>
    <row r="5" ht="24" customHeight="1" spans="1:3">
      <c r="A5" s="42" t="s">
        <v>1883</v>
      </c>
      <c r="B5" s="121">
        <v>215000</v>
      </c>
      <c r="C5" s="122">
        <v>213819</v>
      </c>
    </row>
    <row r="6" ht="24" customHeight="1" spans="1:6">
      <c r="A6" s="42" t="s">
        <v>1884</v>
      </c>
      <c r="B6" s="123">
        <v>326815</v>
      </c>
      <c r="C6" s="122">
        <v>330109</v>
      </c>
      <c r="F6" s="124"/>
    </row>
    <row r="7" ht="24" customHeight="1" spans="1:3">
      <c r="A7" s="42" t="s">
        <v>1885</v>
      </c>
      <c r="B7" s="121">
        <v>107600</v>
      </c>
      <c r="C7" s="121">
        <v>101600</v>
      </c>
    </row>
    <row r="8" ht="24" customHeight="1" spans="1:3">
      <c r="A8" s="42" t="s">
        <v>1886</v>
      </c>
      <c r="B8" s="121">
        <v>16900</v>
      </c>
      <c r="C8" s="121">
        <v>16900</v>
      </c>
    </row>
    <row r="9" ht="24" customHeight="1" spans="1:3">
      <c r="A9" s="42" t="s">
        <v>1887</v>
      </c>
      <c r="B9" s="121">
        <v>305700</v>
      </c>
      <c r="C9" s="121">
        <v>304519</v>
      </c>
    </row>
    <row r="10" s="29" customFormat="1" ht="24" customHeight="1" spans="1:3">
      <c r="A10" s="42" t="s">
        <v>1888</v>
      </c>
      <c r="B10" s="121">
        <v>11.4</v>
      </c>
      <c r="C10" s="121">
        <v>11.41</v>
      </c>
    </row>
    <row r="11" ht="24" customHeight="1" spans="1:3">
      <c r="A11" s="42" t="s">
        <v>1889</v>
      </c>
      <c r="B11" s="49">
        <v>101600</v>
      </c>
      <c r="C11" s="121"/>
    </row>
    <row r="12" ht="24" customHeight="1" spans="1:3">
      <c r="A12" s="42" t="s">
        <v>1890</v>
      </c>
      <c r="B12" s="49">
        <v>428415</v>
      </c>
      <c r="C12" s="121"/>
    </row>
    <row r="13" s="29" customFormat="1" ht="68" customHeight="1" spans="1:7">
      <c r="A13" s="44" t="s">
        <v>1891</v>
      </c>
      <c r="B13" s="44"/>
      <c r="C13" s="44"/>
      <c r="D13" s="117"/>
      <c r="E13" s="117"/>
      <c r="F13" s="117"/>
      <c r="G13" s="11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pane ySplit="4" topLeftCell="A5" activePane="bottomLeft" state="frozen"/>
      <selection/>
      <selection pane="bottomLeft" activeCell="H27" sqref="H27"/>
    </sheetView>
  </sheetViews>
  <sheetFormatPr defaultColWidth="9" defaultRowHeight="13.5" outlineLevelCol="4"/>
  <cols>
    <col min="1" max="1" width="33.75" style="29" customWidth="1"/>
    <col min="2" max="2" width="12.25" style="29" customWidth="1"/>
    <col min="3" max="4" width="17.125" style="29" customWidth="1"/>
    <col min="5" max="16384" width="9" style="29"/>
  </cols>
  <sheetData>
    <row r="1" s="78" customFormat="1" ht="24" customHeight="1" spans="1:1">
      <c r="A1" s="82" t="s">
        <v>1892</v>
      </c>
    </row>
    <row r="2" s="79" customFormat="1" ht="42" customHeight="1" spans="1:4">
      <c r="A2" s="118" t="s">
        <v>1893</v>
      </c>
      <c r="B2" s="118"/>
      <c r="C2" s="118"/>
      <c r="D2" s="118"/>
    </row>
    <row r="3" s="80" customFormat="1" ht="27" customHeight="1" spans="4:4">
      <c r="D3" s="47" t="s">
        <v>5</v>
      </c>
    </row>
    <row r="4" ht="21.85" customHeight="1" spans="1:5">
      <c r="A4" s="39" t="s">
        <v>1869</v>
      </c>
      <c r="B4" s="39" t="s">
        <v>1894</v>
      </c>
      <c r="C4" s="39" t="s">
        <v>1895</v>
      </c>
      <c r="D4" s="39" t="s">
        <v>1896</v>
      </c>
      <c r="E4" s="28"/>
    </row>
    <row r="5" s="81" customFormat="1" ht="24" customHeight="1" spans="1:4">
      <c r="A5" s="119" t="s">
        <v>1897</v>
      </c>
      <c r="B5" s="83" t="s">
        <v>1898</v>
      </c>
      <c r="C5" s="84">
        <f>C6+C8</f>
        <v>152226</v>
      </c>
      <c r="D5" s="84">
        <v>152226</v>
      </c>
    </row>
    <row r="6" ht="24" customHeight="1" spans="1:4">
      <c r="A6" s="120" t="s">
        <v>1899</v>
      </c>
      <c r="B6" s="39" t="s">
        <v>1856</v>
      </c>
      <c r="C6" s="49">
        <v>44626</v>
      </c>
      <c r="D6" s="49">
        <v>44626</v>
      </c>
    </row>
    <row r="7" ht="24" customHeight="1" spans="1:4">
      <c r="A7" s="120" t="s">
        <v>1900</v>
      </c>
      <c r="B7" s="39" t="s">
        <v>1857</v>
      </c>
      <c r="C7" s="49">
        <v>36026</v>
      </c>
      <c r="D7" s="49">
        <v>36026</v>
      </c>
    </row>
    <row r="8" ht="24" customHeight="1" spans="1:4">
      <c r="A8" s="120" t="s">
        <v>1901</v>
      </c>
      <c r="B8" s="39" t="s">
        <v>1902</v>
      </c>
      <c r="C8" s="49">
        <v>107600</v>
      </c>
      <c r="D8" s="49">
        <v>107600</v>
      </c>
    </row>
    <row r="9" ht="24" customHeight="1" spans="1:4">
      <c r="A9" s="120" t="s">
        <v>1900</v>
      </c>
      <c r="B9" s="39" t="s">
        <v>1859</v>
      </c>
      <c r="C9" s="49">
        <v>6000</v>
      </c>
      <c r="D9" s="49">
        <v>6000</v>
      </c>
    </row>
    <row r="10" s="81" customFormat="1" ht="24" customHeight="1" spans="1:4">
      <c r="A10" s="119" t="s">
        <v>1903</v>
      </c>
      <c r="B10" s="83" t="s">
        <v>1904</v>
      </c>
      <c r="C10" s="84">
        <f>SUM(C11:C12)</f>
        <v>52926</v>
      </c>
      <c r="D10" s="84">
        <v>52926</v>
      </c>
    </row>
    <row r="11" ht="24" customHeight="1" spans="1:4">
      <c r="A11" s="120" t="s">
        <v>1899</v>
      </c>
      <c r="B11" s="39" t="s">
        <v>1905</v>
      </c>
      <c r="C11" s="49">
        <v>36026</v>
      </c>
      <c r="D11" s="49">
        <v>36026</v>
      </c>
    </row>
    <row r="12" ht="24" customHeight="1" spans="1:4">
      <c r="A12" s="120" t="s">
        <v>1901</v>
      </c>
      <c r="B12" s="39" t="s">
        <v>1906</v>
      </c>
      <c r="C12" s="49">
        <v>16900</v>
      </c>
      <c r="D12" s="49">
        <v>16900</v>
      </c>
    </row>
    <row r="13" s="81" customFormat="1" ht="24" customHeight="1" spans="1:4">
      <c r="A13" s="119" t="s">
        <v>1907</v>
      </c>
      <c r="B13" s="83" t="s">
        <v>1908</v>
      </c>
      <c r="C13" s="84">
        <f>SUM(C14:C15)</f>
        <v>16495.61</v>
      </c>
      <c r="D13" s="84">
        <v>16495.61</v>
      </c>
    </row>
    <row r="14" ht="24" customHeight="1" spans="1:4">
      <c r="A14" s="120" t="s">
        <v>1899</v>
      </c>
      <c r="B14" s="39" t="s">
        <v>1909</v>
      </c>
      <c r="C14" s="49">
        <v>9204.58</v>
      </c>
      <c r="D14" s="49">
        <v>9204.58</v>
      </c>
    </row>
    <row r="15" ht="24" customHeight="1" spans="1:4">
      <c r="A15" s="120" t="s">
        <v>1901</v>
      </c>
      <c r="B15" s="39" t="s">
        <v>1910</v>
      </c>
      <c r="C15" s="49">
        <v>7291.03</v>
      </c>
      <c r="D15" s="49">
        <v>7291.03</v>
      </c>
    </row>
    <row r="16" s="81" customFormat="1" ht="24" customHeight="1" spans="1:4">
      <c r="A16" s="119" t="s">
        <v>1911</v>
      </c>
      <c r="B16" s="83" t="s">
        <v>1912</v>
      </c>
      <c r="C16" s="84">
        <v>39260</v>
      </c>
      <c r="D16" s="84">
        <v>39260</v>
      </c>
    </row>
    <row r="17" ht="24" customHeight="1" spans="1:4">
      <c r="A17" s="120" t="s">
        <v>1899</v>
      </c>
      <c r="B17" s="39" t="s">
        <v>1913</v>
      </c>
      <c r="C17" s="49">
        <v>30880</v>
      </c>
      <c r="D17" s="49">
        <v>30880</v>
      </c>
    </row>
    <row r="18" ht="24" customHeight="1" spans="1:4">
      <c r="A18" s="120" t="s">
        <v>1914</v>
      </c>
      <c r="B18" s="39"/>
      <c r="C18" s="49">
        <v>30880</v>
      </c>
      <c r="D18" s="49">
        <v>30880</v>
      </c>
    </row>
    <row r="19" ht="24" customHeight="1" spans="1:4">
      <c r="A19" s="120" t="s">
        <v>1915</v>
      </c>
      <c r="B19" s="39" t="s">
        <v>1916</v>
      </c>
      <c r="C19" s="49"/>
      <c r="D19" s="49"/>
    </row>
    <row r="20" ht="24" customHeight="1" spans="1:4">
      <c r="A20" s="120" t="s">
        <v>1901</v>
      </c>
      <c r="B20" s="39" t="s">
        <v>1917</v>
      </c>
      <c r="C20" s="49">
        <v>8380</v>
      </c>
      <c r="D20" s="49">
        <v>8380</v>
      </c>
    </row>
    <row r="21" ht="24" customHeight="1" spans="1:4">
      <c r="A21" s="120" t="s">
        <v>1914</v>
      </c>
      <c r="B21" s="39"/>
      <c r="C21" s="49">
        <v>2010</v>
      </c>
      <c r="D21" s="49">
        <v>2010</v>
      </c>
    </row>
    <row r="22" ht="24" customHeight="1" spans="1:4">
      <c r="A22" s="120" t="s">
        <v>1918</v>
      </c>
      <c r="B22" s="39" t="s">
        <v>1919</v>
      </c>
      <c r="C22" s="49">
        <v>6370</v>
      </c>
      <c r="D22" s="49">
        <v>6370</v>
      </c>
    </row>
    <row r="23" s="81" customFormat="1" ht="24" customHeight="1" spans="1:4">
      <c r="A23" s="119" t="s">
        <v>1920</v>
      </c>
      <c r="B23" s="83" t="s">
        <v>1921</v>
      </c>
      <c r="C23" s="84">
        <v>20168</v>
      </c>
      <c r="D23" s="84">
        <v>20168</v>
      </c>
    </row>
    <row r="24" ht="24" customHeight="1" spans="1:4">
      <c r="A24" s="120" t="s">
        <v>1899</v>
      </c>
      <c r="B24" s="39" t="s">
        <v>1922</v>
      </c>
      <c r="C24" s="49">
        <v>9546</v>
      </c>
      <c r="D24" s="49">
        <v>9546</v>
      </c>
    </row>
    <row r="25" ht="24" customHeight="1" spans="1:4">
      <c r="A25" s="120" t="s">
        <v>1901</v>
      </c>
      <c r="B25" s="39" t="s">
        <v>1923</v>
      </c>
      <c r="C25" s="49">
        <v>10622</v>
      </c>
      <c r="D25" s="49">
        <v>10622</v>
      </c>
    </row>
    <row r="26" ht="61" customHeight="1" spans="1:4">
      <c r="A26" s="44" t="s">
        <v>1924</v>
      </c>
      <c r="B26" s="44"/>
      <c r="C26" s="44"/>
      <c r="D26" s="44"/>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zoomScaleSheetLayoutView="100" workbookViewId="0">
      <selection activeCell="B16" sqref="B16"/>
    </sheetView>
  </sheetViews>
  <sheetFormatPr defaultColWidth="9" defaultRowHeight="13.5"/>
  <cols>
    <col min="1" max="1" width="49.875" style="32" customWidth="1"/>
    <col min="2" max="2" width="33.25" style="32" customWidth="1"/>
    <col min="3" max="16384" width="9" style="32"/>
  </cols>
  <sheetData>
    <row r="1" s="109" customFormat="1" ht="24" customHeight="1" spans="1:1">
      <c r="A1" s="109" t="s">
        <v>1925</v>
      </c>
    </row>
    <row r="2" s="110" customFormat="1" ht="42" customHeight="1" spans="1:1">
      <c r="A2" s="110" t="s">
        <v>1926</v>
      </c>
    </row>
    <row r="3" s="111" customFormat="1" ht="27" customHeight="1" spans="2:2">
      <c r="B3" s="111" t="s">
        <v>5</v>
      </c>
    </row>
    <row r="4" ht="30" customHeight="1" spans="1:2">
      <c r="A4" s="66" t="s">
        <v>1927</v>
      </c>
      <c r="B4" s="66" t="s">
        <v>1896</v>
      </c>
    </row>
    <row r="5" s="112" customFormat="1" ht="30" customHeight="1" spans="1:2">
      <c r="A5" s="113" t="s">
        <v>1928</v>
      </c>
      <c r="B5" s="114">
        <v>101600</v>
      </c>
    </row>
    <row r="6" s="112" customFormat="1" ht="30" customHeight="1" spans="1:2">
      <c r="A6" s="113" t="s">
        <v>1929</v>
      </c>
      <c r="B6" s="114">
        <v>101600</v>
      </c>
    </row>
    <row r="7" s="112" customFormat="1" ht="30" customHeight="1" spans="1:2">
      <c r="A7" s="113" t="s">
        <v>1930</v>
      </c>
      <c r="B7" s="114">
        <f>SUM(B8:B9)</f>
        <v>24191.03</v>
      </c>
    </row>
    <row r="8" ht="30" customHeight="1" spans="1:2">
      <c r="A8" s="115" t="s">
        <v>1931</v>
      </c>
      <c r="B8" s="66">
        <v>16900</v>
      </c>
    </row>
    <row r="9" ht="30" customHeight="1" spans="1:2">
      <c r="A9" s="115" t="s">
        <v>1932</v>
      </c>
      <c r="B9" s="66">
        <v>7291.03</v>
      </c>
    </row>
    <row r="10" s="112" customFormat="1" ht="30" customHeight="1" spans="1:2">
      <c r="A10" s="113" t="s">
        <v>1933</v>
      </c>
      <c r="B10" s="114">
        <v>304519</v>
      </c>
    </row>
    <row r="11" s="112" customFormat="1" ht="30" customHeight="1" spans="1:2">
      <c r="A11" s="113" t="s">
        <v>1934</v>
      </c>
      <c r="B11" s="114">
        <v>11.41</v>
      </c>
    </row>
    <row r="12" s="112" customFormat="1" ht="30" customHeight="1" spans="1:2">
      <c r="A12" s="113" t="s">
        <v>1935</v>
      </c>
      <c r="B12" s="116">
        <v>0.0341</v>
      </c>
    </row>
    <row r="13" s="29" customFormat="1" ht="81" customHeight="1" spans="1:9">
      <c r="A13" s="44" t="s">
        <v>1936</v>
      </c>
      <c r="B13" s="44"/>
      <c r="C13" s="117"/>
      <c r="D13" s="117"/>
      <c r="E13" s="117"/>
      <c r="F13" s="117"/>
      <c r="G13" s="117"/>
      <c r="H13" s="117"/>
      <c r="I13" s="11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0"/>
  <sheetViews>
    <sheetView view="pageBreakPreview" zoomScaleNormal="100" zoomScaleSheetLayoutView="100" workbookViewId="0">
      <pane ySplit="5" topLeftCell="A8" activePane="bottomLeft" state="frozen"/>
      <selection/>
      <selection pane="bottomLeft" activeCell="K14" sqref="K14"/>
    </sheetView>
  </sheetViews>
  <sheetFormatPr defaultColWidth="8.875" defaultRowHeight="13.5"/>
  <cols>
    <col min="1" max="1" width="8.875" style="87" customWidth="1"/>
    <col min="2" max="2" width="10.5" style="87" customWidth="1"/>
    <col min="3" max="3" width="15.625" style="68" customWidth="1"/>
    <col min="4" max="7" width="9" style="88" customWidth="1"/>
    <col min="8" max="8" width="15.625" style="89" customWidth="1"/>
    <col min="9" max="9" width="15.625" style="87" customWidth="1"/>
    <col min="10" max="16384" width="8.875" style="87"/>
  </cols>
  <sheetData>
    <row r="1" s="50" customFormat="1" ht="24" customHeight="1" spans="1:8">
      <c r="A1" s="55" t="s">
        <v>1937</v>
      </c>
      <c r="D1" s="56"/>
      <c r="E1" s="56"/>
      <c r="F1" s="56"/>
      <c r="G1" s="56"/>
      <c r="H1" s="57"/>
    </row>
    <row r="2" s="85" customFormat="1" ht="42" customHeight="1" spans="1:9">
      <c r="A2" s="34" t="s">
        <v>1938</v>
      </c>
      <c r="B2" s="34"/>
      <c r="C2" s="34"/>
      <c r="D2" s="34"/>
      <c r="E2" s="34"/>
      <c r="F2" s="34"/>
      <c r="G2" s="34"/>
      <c r="H2" s="34"/>
      <c r="I2" s="34"/>
    </row>
    <row r="3" s="86" customFormat="1" ht="27" customHeight="1" spans="1:9">
      <c r="A3" s="47"/>
      <c r="B3" s="47"/>
      <c r="C3" s="47"/>
      <c r="D3" s="90"/>
      <c r="E3" s="90"/>
      <c r="F3" s="90"/>
      <c r="I3" s="86" t="s">
        <v>5</v>
      </c>
    </row>
    <row r="4" s="87" customFormat="1" ht="30" customHeight="1" spans="1:9">
      <c r="A4" s="91" t="s">
        <v>1939</v>
      </c>
      <c r="B4" s="92" t="s">
        <v>1940</v>
      </c>
      <c r="C4" s="91" t="s">
        <v>1285</v>
      </c>
      <c r="D4" s="93" t="s">
        <v>1941</v>
      </c>
      <c r="E4" s="94"/>
      <c r="F4" s="95"/>
      <c r="G4" s="96" t="s">
        <v>1942</v>
      </c>
      <c r="H4" s="97"/>
      <c r="I4" s="106" t="s">
        <v>1943</v>
      </c>
    </row>
    <row r="5" s="87" customFormat="1" ht="30" customHeight="1" spans="1:9">
      <c r="A5" s="91"/>
      <c r="B5" s="98"/>
      <c r="C5" s="91"/>
      <c r="D5" s="96" t="s">
        <v>37</v>
      </c>
      <c r="E5" s="96" t="s">
        <v>1944</v>
      </c>
      <c r="F5" s="96" t="s">
        <v>1945</v>
      </c>
      <c r="G5" s="99" t="s">
        <v>1946</v>
      </c>
      <c r="H5" s="100" t="s">
        <v>1947</v>
      </c>
      <c r="I5" s="107"/>
    </row>
    <row r="6" s="87" customFormat="1" ht="30" customHeight="1" spans="1:9">
      <c r="A6" s="91" t="s">
        <v>1948</v>
      </c>
      <c r="B6" s="101" t="s">
        <v>1949</v>
      </c>
      <c r="C6" s="91" t="s">
        <v>1950</v>
      </c>
      <c r="D6" s="102">
        <v>500</v>
      </c>
      <c r="E6" s="102">
        <v>500</v>
      </c>
      <c r="F6" s="96"/>
      <c r="G6" s="102">
        <v>500</v>
      </c>
      <c r="H6" s="100">
        <v>1</v>
      </c>
      <c r="I6" s="107"/>
    </row>
    <row r="7" s="87" customFormat="1" ht="30" customHeight="1" spans="1:9">
      <c r="A7" s="91" t="s">
        <v>1948</v>
      </c>
      <c r="B7" s="101" t="s">
        <v>1951</v>
      </c>
      <c r="C7" s="101" t="s">
        <v>1952</v>
      </c>
      <c r="D7" s="102">
        <v>6000</v>
      </c>
      <c r="E7" s="102">
        <v>6000</v>
      </c>
      <c r="F7" s="96"/>
      <c r="G7" s="102">
        <v>6000</v>
      </c>
      <c r="H7" s="100">
        <v>1</v>
      </c>
      <c r="I7" s="107"/>
    </row>
    <row r="8" s="87" customFormat="1" ht="30" customHeight="1" spans="1:9">
      <c r="A8" s="91" t="s">
        <v>1948</v>
      </c>
      <c r="B8" s="101" t="s">
        <v>1951</v>
      </c>
      <c r="C8" s="101" t="s">
        <v>1953</v>
      </c>
      <c r="D8" s="102">
        <v>1300</v>
      </c>
      <c r="E8" s="102">
        <v>1300</v>
      </c>
      <c r="F8" s="96"/>
      <c r="G8" s="102">
        <v>1300</v>
      </c>
      <c r="H8" s="100">
        <v>1</v>
      </c>
      <c r="I8" s="107"/>
    </row>
    <row r="9" s="87" customFormat="1" ht="30" customHeight="1" spans="1:9">
      <c r="A9" s="91" t="s">
        <v>1948</v>
      </c>
      <c r="B9" s="101" t="s">
        <v>1954</v>
      </c>
      <c r="C9" s="103" t="s">
        <v>1955</v>
      </c>
      <c r="D9" s="102">
        <v>800</v>
      </c>
      <c r="E9" s="102">
        <v>800</v>
      </c>
      <c r="F9" s="96"/>
      <c r="G9" s="102">
        <v>800</v>
      </c>
      <c r="H9" s="100">
        <v>1</v>
      </c>
      <c r="I9" s="107"/>
    </row>
    <row r="10" s="87" customFormat="1" ht="30" customHeight="1" spans="1:9">
      <c r="A10" s="91" t="s">
        <v>1948</v>
      </c>
      <c r="B10" s="104" t="s">
        <v>1956</v>
      </c>
      <c r="C10" s="104" t="s">
        <v>1957</v>
      </c>
      <c r="D10" s="102">
        <v>10400</v>
      </c>
      <c r="E10" s="96"/>
      <c r="F10" s="102">
        <v>10400</v>
      </c>
      <c r="G10" s="102">
        <v>10400</v>
      </c>
      <c r="H10" s="100">
        <v>1</v>
      </c>
      <c r="I10" s="107"/>
    </row>
    <row r="11" s="87" customFormat="1" ht="30" customHeight="1" spans="1:9">
      <c r="A11" s="91" t="s">
        <v>1948</v>
      </c>
      <c r="B11" s="104" t="s">
        <v>1958</v>
      </c>
      <c r="C11" s="104" t="s">
        <v>1959</v>
      </c>
      <c r="D11" s="102">
        <v>8000</v>
      </c>
      <c r="E11" s="96"/>
      <c r="F11" s="102">
        <v>8000</v>
      </c>
      <c r="G11" s="102">
        <v>8000</v>
      </c>
      <c r="H11" s="100">
        <v>1</v>
      </c>
      <c r="I11" s="107"/>
    </row>
    <row r="12" s="87" customFormat="1" ht="30" customHeight="1" spans="1:9">
      <c r="A12" s="91" t="s">
        <v>1948</v>
      </c>
      <c r="B12" s="104" t="s">
        <v>1960</v>
      </c>
      <c r="C12" s="104" t="s">
        <v>1961</v>
      </c>
      <c r="D12" s="102">
        <v>4000</v>
      </c>
      <c r="E12" s="96"/>
      <c r="F12" s="102">
        <v>4000</v>
      </c>
      <c r="G12" s="102">
        <v>4000</v>
      </c>
      <c r="H12" s="100">
        <v>1</v>
      </c>
      <c r="I12" s="107"/>
    </row>
    <row r="13" s="87" customFormat="1" ht="30" customHeight="1" spans="1:9">
      <c r="A13" s="91" t="s">
        <v>1948</v>
      </c>
      <c r="B13" s="104" t="s">
        <v>1962</v>
      </c>
      <c r="C13" s="104" t="s">
        <v>1963</v>
      </c>
      <c r="D13" s="102">
        <v>3000</v>
      </c>
      <c r="E13" s="96"/>
      <c r="F13" s="102">
        <v>3000</v>
      </c>
      <c r="G13" s="102">
        <v>3000</v>
      </c>
      <c r="H13" s="100">
        <v>1</v>
      </c>
      <c r="I13" s="107"/>
    </row>
    <row r="14" s="87" customFormat="1" ht="30" customHeight="1" spans="1:9">
      <c r="A14" s="91" t="s">
        <v>1948</v>
      </c>
      <c r="B14" s="104" t="s">
        <v>1964</v>
      </c>
      <c r="C14" s="104" t="s">
        <v>1965</v>
      </c>
      <c r="D14" s="102">
        <v>17500</v>
      </c>
      <c r="E14" s="96"/>
      <c r="F14" s="102">
        <v>17500</v>
      </c>
      <c r="G14" s="102">
        <v>17500</v>
      </c>
      <c r="H14" s="100">
        <v>1</v>
      </c>
      <c r="I14" s="107"/>
    </row>
    <row r="15" s="87" customFormat="1" ht="30" customHeight="1" spans="1:9">
      <c r="A15" s="91" t="s">
        <v>1948</v>
      </c>
      <c r="B15" s="104" t="s">
        <v>1966</v>
      </c>
      <c r="C15" s="104" t="s">
        <v>1967</v>
      </c>
      <c r="D15" s="102">
        <v>2000</v>
      </c>
      <c r="E15" s="96"/>
      <c r="F15" s="102">
        <v>2000</v>
      </c>
      <c r="G15" s="102">
        <v>2000</v>
      </c>
      <c r="H15" s="100">
        <v>1</v>
      </c>
      <c r="I15" s="107"/>
    </row>
    <row r="16" s="87" customFormat="1" ht="30" customHeight="1" spans="1:9">
      <c r="A16" s="91" t="s">
        <v>1948</v>
      </c>
      <c r="B16" s="104" t="s">
        <v>1951</v>
      </c>
      <c r="C16" s="104" t="s">
        <v>1968</v>
      </c>
      <c r="D16" s="102">
        <v>24500</v>
      </c>
      <c r="E16" s="96"/>
      <c r="F16" s="102">
        <v>24500</v>
      </c>
      <c r="G16" s="102">
        <v>24500</v>
      </c>
      <c r="H16" s="100">
        <v>1</v>
      </c>
      <c r="I16" s="107"/>
    </row>
    <row r="17" s="87" customFormat="1" ht="30" customHeight="1" spans="1:9">
      <c r="A17" s="91" t="s">
        <v>1948</v>
      </c>
      <c r="B17" s="104" t="s">
        <v>1969</v>
      </c>
      <c r="C17" s="104" t="s">
        <v>1970</v>
      </c>
      <c r="D17" s="102">
        <v>2000</v>
      </c>
      <c r="E17" s="96"/>
      <c r="F17" s="102">
        <v>2000</v>
      </c>
      <c r="G17" s="102">
        <v>2000</v>
      </c>
      <c r="H17" s="100">
        <v>1</v>
      </c>
      <c r="I17" s="107"/>
    </row>
    <row r="18" s="87" customFormat="1" ht="30" customHeight="1" spans="1:9">
      <c r="A18" s="91" t="s">
        <v>1948</v>
      </c>
      <c r="B18" s="104" t="s">
        <v>1960</v>
      </c>
      <c r="C18" s="104" t="s">
        <v>1961</v>
      </c>
      <c r="D18" s="102">
        <v>4000</v>
      </c>
      <c r="E18" s="96"/>
      <c r="F18" s="102">
        <v>4000</v>
      </c>
      <c r="G18" s="102">
        <v>4000</v>
      </c>
      <c r="H18" s="100">
        <v>1</v>
      </c>
      <c r="I18" s="107"/>
    </row>
    <row r="19" s="87" customFormat="1" ht="30" customHeight="1" spans="1:9">
      <c r="A19" s="91" t="s">
        <v>1948</v>
      </c>
      <c r="B19" s="104" t="s">
        <v>1962</v>
      </c>
      <c r="C19" s="104" t="s">
        <v>1963</v>
      </c>
      <c r="D19" s="102">
        <v>2100</v>
      </c>
      <c r="E19" s="105"/>
      <c r="F19" s="102">
        <v>2100</v>
      </c>
      <c r="G19" s="102">
        <v>2100</v>
      </c>
      <c r="H19" s="100">
        <v>1</v>
      </c>
      <c r="I19" s="108"/>
    </row>
    <row r="20" s="87" customFormat="1" ht="30" customHeight="1" spans="1:9">
      <c r="A20" s="91" t="s">
        <v>1948</v>
      </c>
      <c r="B20" s="104" t="s">
        <v>1971</v>
      </c>
      <c r="C20" s="104" t="s">
        <v>1972</v>
      </c>
      <c r="D20" s="102">
        <v>3000</v>
      </c>
      <c r="E20" s="105"/>
      <c r="F20" s="102">
        <v>3000</v>
      </c>
      <c r="G20" s="102">
        <v>3000</v>
      </c>
      <c r="H20" s="100">
        <v>1</v>
      </c>
      <c r="I20" s="108"/>
    </row>
    <row r="21" s="87" customFormat="1" ht="30" customHeight="1" spans="1:9">
      <c r="A21" s="91" t="s">
        <v>1948</v>
      </c>
      <c r="B21" s="104" t="s">
        <v>1956</v>
      </c>
      <c r="C21" s="104" t="s">
        <v>1957</v>
      </c>
      <c r="D21" s="102">
        <v>12000</v>
      </c>
      <c r="E21" s="105"/>
      <c r="F21" s="102">
        <v>12000</v>
      </c>
      <c r="G21" s="102">
        <v>12000</v>
      </c>
      <c r="H21" s="100">
        <v>1</v>
      </c>
      <c r="I21" s="108"/>
    </row>
    <row r="22" s="87" customFormat="1" ht="30" customHeight="1" spans="1:9">
      <c r="A22" s="91" t="s">
        <v>1948</v>
      </c>
      <c r="B22" s="104" t="s">
        <v>1973</v>
      </c>
      <c r="C22" s="104" t="s">
        <v>1974</v>
      </c>
      <c r="D22" s="102">
        <v>9100</v>
      </c>
      <c r="E22" s="42"/>
      <c r="F22" s="102">
        <v>9100</v>
      </c>
      <c r="G22" s="102">
        <v>9100</v>
      </c>
      <c r="H22" s="100">
        <v>1</v>
      </c>
      <c r="I22" s="108"/>
    </row>
    <row r="23" s="29" customFormat="1" ht="54" customHeight="1" spans="1:9">
      <c r="A23" s="44" t="s">
        <v>1975</v>
      </c>
      <c r="B23" s="44"/>
      <c r="C23" s="44"/>
      <c r="D23" s="44"/>
      <c r="E23" s="44"/>
      <c r="F23" s="44"/>
      <c r="G23" s="44"/>
      <c r="H23" s="44"/>
      <c r="I23" s="44"/>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sheetData>
  <sheetProtection selectLockedCells="1" selectUnlockedCells="1"/>
  <mergeCells count="9">
    <mergeCell ref="A2:I2"/>
    <mergeCell ref="G3:H3"/>
    <mergeCell ref="D4:F4"/>
    <mergeCell ref="G4:H4"/>
    <mergeCell ref="A23:I23"/>
    <mergeCell ref="A4:A5"/>
    <mergeCell ref="B4:B5"/>
    <mergeCell ref="C4:C5"/>
    <mergeCell ref="I4:I5"/>
  </mergeCells>
  <printOptions horizontalCentered="1"/>
  <pageMargins left="0.590277777777778" right="0.590277777777778" top="0.786805555555556" bottom="0.786805555555556" header="0.5" footer="0.5"/>
  <pageSetup paperSize="9" scale="82" orientation="portrait" horizontalDpi="600"/>
  <headerFooter alignWithMargins="0">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B14" sqref="B14"/>
    </sheetView>
  </sheetViews>
  <sheetFormatPr defaultColWidth="9" defaultRowHeight="13.5" outlineLevelCol="4"/>
  <cols>
    <col min="1" max="1" width="40.75" style="29" customWidth="1"/>
    <col min="2" max="2" width="12.25" style="29" customWidth="1"/>
    <col min="3" max="3" width="12.5" style="29" customWidth="1"/>
    <col min="4" max="4" width="11.25" style="29" customWidth="1"/>
    <col min="5" max="5" width="10.25" style="29" customWidth="1"/>
    <col min="6" max="16384" width="9" style="29"/>
  </cols>
  <sheetData>
    <row r="1" s="78" customFormat="1" ht="24" customHeight="1" spans="1:1">
      <c r="A1" s="82" t="s">
        <v>1976</v>
      </c>
    </row>
    <row r="2" s="79" customFormat="1" ht="42" customHeight="1" spans="1:5">
      <c r="A2" s="34" t="s">
        <v>1977</v>
      </c>
      <c r="B2" s="34"/>
      <c r="C2" s="34"/>
      <c r="D2" s="34"/>
      <c r="E2" s="34"/>
    </row>
    <row r="3" s="80" customFormat="1" ht="27" customHeight="1" spans="1:5">
      <c r="A3" s="47" t="s">
        <v>5</v>
      </c>
      <c r="B3" s="47"/>
      <c r="C3" s="47"/>
      <c r="D3" s="47"/>
      <c r="E3" s="47"/>
    </row>
    <row r="4" s="29" customFormat="1" ht="25" customHeight="1" spans="1:5">
      <c r="A4" s="39" t="s">
        <v>1927</v>
      </c>
      <c r="B4" s="39" t="s">
        <v>1854</v>
      </c>
      <c r="C4" s="39" t="s">
        <v>1895</v>
      </c>
      <c r="D4" s="39" t="s">
        <v>1896</v>
      </c>
      <c r="E4" s="39" t="s">
        <v>1978</v>
      </c>
    </row>
    <row r="5" s="81" customFormat="1" ht="24" customHeight="1" spans="1:5">
      <c r="A5" s="48" t="s">
        <v>1979</v>
      </c>
      <c r="B5" s="83" t="s">
        <v>1855</v>
      </c>
      <c r="C5" s="84">
        <f>SUM(C6:C7)</f>
        <v>622753</v>
      </c>
      <c r="D5" s="84">
        <v>622753</v>
      </c>
      <c r="E5" s="84"/>
    </row>
    <row r="6" s="29" customFormat="1" ht="24" customHeight="1" spans="1:5">
      <c r="A6" s="42" t="s">
        <v>1980</v>
      </c>
      <c r="B6" s="39" t="s">
        <v>1856</v>
      </c>
      <c r="C6" s="49">
        <v>292644</v>
      </c>
      <c r="D6" s="49">
        <v>292644</v>
      </c>
      <c r="E6" s="49"/>
    </row>
    <row r="7" s="29" customFormat="1" ht="24" customHeight="1" spans="1:5">
      <c r="A7" s="42" t="s">
        <v>1981</v>
      </c>
      <c r="B7" s="39" t="s">
        <v>1857</v>
      </c>
      <c r="C7" s="49">
        <v>330109</v>
      </c>
      <c r="D7" s="49">
        <v>330109</v>
      </c>
      <c r="E7" s="49"/>
    </row>
    <row r="8" s="81" customFormat="1" ht="24" customHeight="1" spans="1:5">
      <c r="A8" s="48" t="s">
        <v>1982</v>
      </c>
      <c r="B8" s="83" t="s">
        <v>1858</v>
      </c>
      <c r="C8" s="84">
        <f>SUM(C9:C10)</f>
        <v>101600</v>
      </c>
      <c r="D8" s="84">
        <v>101600</v>
      </c>
      <c r="E8" s="84"/>
    </row>
    <row r="9" s="29" customFormat="1" ht="24" customHeight="1" spans="1:5">
      <c r="A9" s="42" t="s">
        <v>1980</v>
      </c>
      <c r="B9" s="39" t="s">
        <v>1859</v>
      </c>
      <c r="C9" s="49"/>
      <c r="D9" s="49"/>
      <c r="E9" s="49"/>
    </row>
    <row r="10" s="29" customFormat="1" ht="24" customHeight="1" spans="1:5">
      <c r="A10" s="42" t="s">
        <v>1981</v>
      </c>
      <c r="B10" s="39" t="s">
        <v>1860</v>
      </c>
      <c r="C10" s="49">
        <v>101600</v>
      </c>
      <c r="D10" s="49">
        <v>101600</v>
      </c>
      <c r="E10" s="49"/>
    </row>
    <row r="11" ht="42" customHeight="1" spans="1:5">
      <c r="A11" s="44" t="s">
        <v>1983</v>
      </c>
      <c r="B11" s="44"/>
      <c r="C11" s="44"/>
      <c r="D11" s="44"/>
      <c r="E11" s="44"/>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scale="97" orientation="portrait"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89"/>
  <sheetViews>
    <sheetView workbookViewId="0">
      <selection activeCell="O25" sqref="O25"/>
    </sheetView>
  </sheetViews>
  <sheetFormatPr defaultColWidth="9" defaultRowHeight="14.25" outlineLevelCol="5"/>
  <cols>
    <col min="1" max="1" width="12.4083333333333" customWidth="1"/>
    <col min="2" max="2" width="35.55" customWidth="1"/>
    <col min="3" max="3" width="11.125" customWidth="1"/>
    <col min="4" max="4" width="11.45" customWidth="1"/>
    <col min="5" max="5" width="11.125" customWidth="1"/>
    <col min="6" max="6" width="9.15" customWidth="1"/>
  </cols>
  <sheetData>
    <row r="1" ht="76" customHeight="1" spans="1:6">
      <c r="A1" s="477" t="s">
        <v>68</v>
      </c>
      <c r="B1" s="478"/>
      <c r="C1" s="479"/>
      <c r="D1" s="480"/>
      <c r="E1" s="479"/>
      <c r="F1" s="479"/>
    </row>
    <row r="2" spans="1:6">
      <c r="A2" s="308"/>
      <c r="B2" s="481"/>
      <c r="C2" s="309"/>
      <c r="D2" s="482"/>
      <c r="E2" s="483" t="s">
        <v>5</v>
      </c>
      <c r="F2" s="310"/>
    </row>
    <row r="3" ht="48.75" spans="1:6">
      <c r="A3" s="311" t="s">
        <v>69</v>
      </c>
      <c r="B3" s="311" t="s">
        <v>70</v>
      </c>
      <c r="C3" s="311" t="s">
        <v>71</v>
      </c>
      <c r="D3" s="484" t="s">
        <v>72</v>
      </c>
      <c r="E3" s="485" t="s">
        <v>73</v>
      </c>
      <c r="F3" s="486" t="s">
        <v>74</v>
      </c>
    </row>
    <row r="4" spans="1:6">
      <c r="A4" s="487"/>
      <c r="B4" s="488" t="s">
        <v>75</v>
      </c>
      <c r="C4" s="489">
        <v>423937</v>
      </c>
      <c r="D4" s="490">
        <v>541986</v>
      </c>
      <c r="E4" s="489">
        <v>487399</v>
      </c>
      <c r="F4" s="316">
        <v>15</v>
      </c>
    </row>
    <row r="5" spans="1:6">
      <c r="A5" s="491">
        <v>201</v>
      </c>
      <c r="B5" s="492" t="s">
        <v>76</v>
      </c>
      <c r="C5" s="493">
        <v>41645</v>
      </c>
      <c r="D5" s="494">
        <v>56724</v>
      </c>
      <c r="E5" s="493">
        <v>66976</v>
      </c>
      <c r="F5" s="320">
        <v>60.8</v>
      </c>
    </row>
    <row r="6" spans="1:6">
      <c r="A6" s="495">
        <v>20101</v>
      </c>
      <c r="B6" s="496" t="s">
        <v>77</v>
      </c>
      <c r="C6" s="497">
        <v>945</v>
      </c>
      <c r="D6" s="498">
        <v>1342</v>
      </c>
      <c r="E6" s="497">
        <v>1106</v>
      </c>
      <c r="F6" s="499">
        <v>17</v>
      </c>
    </row>
    <row r="7" spans="1:6">
      <c r="A7" s="500">
        <v>2010101</v>
      </c>
      <c r="B7" s="501" t="s">
        <v>78</v>
      </c>
      <c r="C7" s="502">
        <v>664</v>
      </c>
      <c r="D7" s="503">
        <v>889</v>
      </c>
      <c r="E7" s="504">
        <v>812</v>
      </c>
      <c r="F7" s="505">
        <v>22.3</v>
      </c>
    </row>
    <row r="8" spans="1:6">
      <c r="A8" s="500">
        <v>2010102</v>
      </c>
      <c r="B8" s="501" t="s">
        <v>79</v>
      </c>
      <c r="C8" s="502"/>
      <c r="D8" s="503">
        <v>18</v>
      </c>
      <c r="E8" s="506"/>
      <c r="F8" s="505">
        <v>0</v>
      </c>
    </row>
    <row r="9" spans="1:6">
      <c r="A9" s="500">
        <v>2010103</v>
      </c>
      <c r="B9" s="501" t="s">
        <v>80</v>
      </c>
      <c r="C9" s="502">
        <v>40</v>
      </c>
      <c r="D9" s="503">
        <v>40</v>
      </c>
      <c r="E9" s="504">
        <v>40</v>
      </c>
      <c r="F9" s="505">
        <v>0</v>
      </c>
    </row>
    <row r="10" spans="1:6">
      <c r="A10" s="500">
        <v>2010104</v>
      </c>
      <c r="B10" s="501" t="s">
        <v>81</v>
      </c>
      <c r="C10" s="502">
        <v>81</v>
      </c>
      <c r="D10" s="503">
        <v>81</v>
      </c>
      <c r="E10" s="504">
        <v>81</v>
      </c>
      <c r="F10" s="505">
        <v>0</v>
      </c>
    </row>
    <row r="11" spans="1:6">
      <c r="A11" s="500">
        <v>2010105</v>
      </c>
      <c r="B11" s="501" t="s">
        <v>82</v>
      </c>
      <c r="C11" s="502"/>
      <c r="D11" s="503">
        <v>0</v>
      </c>
      <c r="E11" s="506"/>
      <c r="F11" s="505">
        <v>0</v>
      </c>
    </row>
    <row r="12" spans="1:6">
      <c r="A12" s="500">
        <v>2010106</v>
      </c>
      <c r="B12" s="501" t="s">
        <v>83</v>
      </c>
      <c r="C12" s="502">
        <v>26</v>
      </c>
      <c r="D12" s="503">
        <v>26</v>
      </c>
      <c r="E12" s="504">
        <v>26</v>
      </c>
      <c r="F12" s="505">
        <v>0</v>
      </c>
    </row>
    <row r="13" spans="1:6">
      <c r="A13" s="500">
        <v>2010107</v>
      </c>
      <c r="B13" s="501" t="s">
        <v>84</v>
      </c>
      <c r="C13" s="502">
        <v>40</v>
      </c>
      <c r="D13" s="503">
        <v>40</v>
      </c>
      <c r="E13" s="504">
        <v>40</v>
      </c>
      <c r="F13" s="505">
        <v>0</v>
      </c>
    </row>
    <row r="14" spans="1:6">
      <c r="A14" s="500">
        <v>2010108</v>
      </c>
      <c r="B14" s="501" t="s">
        <v>85</v>
      </c>
      <c r="C14" s="502">
        <v>94</v>
      </c>
      <c r="D14" s="503">
        <v>94</v>
      </c>
      <c r="E14" s="504">
        <v>94</v>
      </c>
      <c r="F14" s="505">
        <v>0</v>
      </c>
    </row>
    <row r="15" spans="1:6">
      <c r="A15" s="500">
        <v>2010109</v>
      </c>
      <c r="B15" s="501" t="s">
        <v>86</v>
      </c>
      <c r="C15" s="502"/>
      <c r="D15" s="503">
        <v>0</v>
      </c>
      <c r="E15" s="506"/>
      <c r="F15" s="505">
        <v>0</v>
      </c>
    </row>
    <row r="16" spans="1:6">
      <c r="A16" s="500">
        <v>2010150</v>
      </c>
      <c r="B16" s="501" t="s">
        <v>87</v>
      </c>
      <c r="C16" s="502"/>
      <c r="D16" s="503">
        <v>8</v>
      </c>
      <c r="E16" s="504">
        <v>13</v>
      </c>
      <c r="F16" s="505">
        <v>0</v>
      </c>
    </row>
    <row r="17" spans="1:6">
      <c r="A17" s="500">
        <v>2010199</v>
      </c>
      <c r="B17" s="501" t="s">
        <v>88</v>
      </c>
      <c r="C17" s="502"/>
      <c r="D17" s="503">
        <v>146</v>
      </c>
      <c r="E17" s="489"/>
      <c r="F17" s="505">
        <v>0</v>
      </c>
    </row>
    <row r="18" spans="1:6">
      <c r="A18" s="495">
        <v>20102</v>
      </c>
      <c r="B18" s="496" t="s">
        <v>89</v>
      </c>
      <c r="C18" s="497">
        <v>544</v>
      </c>
      <c r="D18" s="498">
        <v>794</v>
      </c>
      <c r="E18" s="497">
        <v>689</v>
      </c>
      <c r="F18" s="499">
        <v>26.7</v>
      </c>
    </row>
    <row r="19" spans="1:6">
      <c r="A19" s="500">
        <v>2010201</v>
      </c>
      <c r="B19" s="501" t="s">
        <v>78</v>
      </c>
      <c r="C19" s="489">
        <v>347</v>
      </c>
      <c r="D19" s="503">
        <v>471</v>
      </c>
      <c r="E19" s="504">
        <v>492</v>
      </c>
      <c r="F19" s="505">
        <v>41.8</v>
      </c>
    </row>
    <row r="20" spans="1:6">
      <c r="A20" s="500">
        <v>2010202</v>
      </c>
      <c r="B20" s="501" t="s">
        <v>79</v>
      </c>
      <c r="C20" s="489"/>
      <c r="D20" s="503">
        <v>0</v>
      </c>
      <c r="E20" s="489"/>
      <c r="F20" s="505">
        <v>0</v>
      </c>
    </row>
    <row r="21" spans="1:6">
      <c r="A21" s="500">
        <v>2010203</v>
      </c>
      <c r="B21" s="501" t="s">
        <v>80</v>
      </c>
      <c r="C21" s="489"/>
      <c r="D21" s="503">
        <v>0</v>
      </c>
      <c r="E21" s="489"/>
      <c r="F21" s="505">
        <v>0</v>
      </c>
    </row>
    <row r="22" spans="1:6">
      <c r="A22" s="500">
        <v>2010204</v>
      </c>
      <c r="B22" s="501" t="s">
        <v>90</v>
      </c>
      <c r="C22" s="489">
        <v>53</v>
      </c>
      <c r="D22" s="503">
        <v>169</v>
      </c>
      <c r="E22" s="504">
        <v>53</v>
      </c>
      <c r="F22" s="505">
        <v>0</v>
      </c>
    </row>
    <row r="23" spans="1:6">
      <c r="A23" s="500">
        <v>2010205</v>
      </c>
      <c r="B23" s="501" t="s">
        <v>91</v>
      </c>
      <c r="C23" s="489">
        <v>35</v>
      </c>
      <c r="D23" s="503">
        <v>35</v>
      </c>
      <c r="E23" s="504">
        <v>20</v>
      </c>
      <c r="F23" s="505">
        <v>-42.9</v>
      </c>
    </row>
    <row r="24" spans="1:6">
      <c r="A24" s="500">
        <v>2010206</v>
      </c>
      <c r="B24" s="501" t="s">
        <v>92</v>
      </c>
      <c r="C24" s="489">
        <v>95</v>
      </c>
      <c r="D24" s="503">
        <v>95</v>
      </c>
      <c r="E24" s="504">
        <v>110</v>
      </c>
      <c r="F24" s="505">
        <v>15.8</v>
      </c>
    </row>
    <row r="25" spans="1:6">
      <c r="A25" s="500">
        <v>2010250</v>
      </c>
      <c r="B25" s="501" t="s">
        <v>87</v>
      </c>
      <c r="C25" s="489"/>
      <c r="D25" s="503">
        <v>0</v>
      </c>
      <c r="E25" s="489"/>
      <c r="F25" s="505">
        <v>0</v>
      </c>
    </row>
    <row r="26" spans="1:6">
      <c r="A26" s="500">
        <v>2010299</v>
      </c>
      <c r="B26" s="501" t="s">
        <v>93</v>
      </c>
      <c r="C26" s="489">
        <v>14</v>
      </c>
      <c r="D26" s="503">
        <v>24</v>
      </c>
      <c r="E26" s="504">
        <v>14</v>
      </c>
      <c r="F26" s="505">
        <v>0</v>
      </c>
    </row>
    <row r="27" spans="1:6">
      <c r="A27" s="495">
        <v>20103</v>
      </c>
      <c r="B27" s="496" t="s">
        <v>94</v>
      </c>
      <c r="C27" s="497">
        <v>22323</v>
      </c>
      <c r="D27" s="498">
        <v>23597</v>
      </c>
      <c r="E27" s="497">
        <v>22475</v>
      </c>
      <c r="F27" s="499">
        <v>0.7</v>
      </c>
    </row>
    <row r="28" spans="1:6">
      <c r="A28" s="500">
        <v>2010301</v>
      </c>
      <c r="B28" s="501" t="s">
        <v>78</v>
      </c>
      <c r="C28" s="502">
        <v>20286</v>
      </c>
      <c r="D28" s="503">
        <v>20809</v>
      </c>
      <c r="E28" s="504">
        <v>15880</v>
      </c>
      <c r="F28" s="505">
        <v>-21.7</v>
      </c>
    </row>
    <row r="29" spans="1:6">
      <c r="A29" s="500">
        <v>2010302</v>
      </c>
      <c r="B29" s="501" t="s">
        <v>79</v>
      </c>
      <c r="C29" s="502">
        <v>500</v>
      </c>
      <c r="D29" s="503">
        <v>738</v>
      </c>
      <c r="E29" s="504">
        <v>378</v>
      </c>
      <c r="F29" s="505">
        <v>-24.4</v>
      </c>
    </row>
    <row r="30" spans="1:6">
      <c r="A30" s="500">
        <v>2010303</v>
      </c>
      <c r="B30" s="501" t="s">
        <v>80</v>
      </c>
      <c r="C30" s="502"/>
      <c r="D30" s="503">
        <v>0</v>
      </c>
      <c r="E30" s="489"/>
      <c r="F30" s="505">
        <v>0</v>
      </c>
    </row>
    <row r="31" spans="1:6">
      <c r="A31" s="500">
        <v>2010304</v>
      </c>
      <c r="B31" s="501" t="s">
        <v>95</v>
      </c>
      <c r="C31" s="502"/>
      <c r="D31" s="503">
        <v>0</v>
      </c>
      <c r="E31" s="489"/>
      <c r="F31" s="505">
        <v>0</v>
      </c>
    </row>
    <row r="32" spans="1:6">
      <c r="A32" s="500">
        <v>2010305</v>
      </c>
      <c r="B32" s="501" t="s">
        <v>96</v>
      </c>
      <c r="C32" s="502"/>
      <c r="D32" s="503">
        <v>0</v>
      </c>
      <c r="E32" s="504">
        <v>11</v>
      </c>
      <c r="F32" s="505">
        <v>0</v>
      </c>
    </row>
    <row r="33" spans="1:6">
      <c r="A33" s="500">
        <v>2010306</v>
      </c>
      <c r="B33" s="501" t="s">
        <v>97</v>
      </c>
      <c r="C33" s="502">
        <v>28</v>
      </c>
      <c r="D33" s="503">
        <v>295</v>
      </c>
      <c r="E33" s="504">
        <v>28</v>
      </c>
      <c r="F33" s="505">
        <v>0</v>
      </c>
    </row>
    <row r="34" spans="1:6">
      <c r="A34" s="500">
        <v>2010308</v>
      </c>
      <c r="B34" s="501" t="s">
        <v>98</v>
      </c>
      <c r="C34" s="502"/>
      <c r="D34" s="503">
        <v>272</v>
      </c>
      <c r="E34" s="504">
        <v>45</v>
      </c>
      <c r="F34" s="505">
        <v>0</v>
      </c>
    </row>
    <row r="35" spans="1:6">
      <c r="A35" s="500">
        <v>2010309</v>
      </c>
      <c r="B35" s="501" t="s">
        <v>99</v>
      </c>
      <c r="C35" s="502"/>
      <c r="D35" s="503">
        <v>0</v>
      </c>
      <c r="E35" s="489"/>
      <c r="F35" s="505">
        <v>0</v>
      </c>
    </row>
    <row r="36" spans="1:6">
      <c r="A36" s="500">
        <v>2010350</v>
      </c>
      <c r="B36" s="501" t="s">
        <v>87</v>
      </c>
      <c r="C36" s="502">
        <v>1509</v>
      </c>
      <c r="D36" s="503">
        <v>1483</v>
      </c>
      <c r="E36" s="504">
        <v>6133</v>
      </c>
      <c r="F36" s="505">
        <v>306.4</v>
      </c>
    </row>
    <row r="37" ht="28.5" spans="1:6">
      <c r="A37" s="500">
        <v>2010399</v>
      </c>
      <c r="B37" s="501" t="s">
        <v>100</v>
      </c>
      <c r="C37" s="489"/>
      <c r="D37" s="503">
        <v>0</v>
      </c>
      <c r="E37" s="489"/>
      <c r="F37" s="505">
        <v>0</v>
      </c>
    </row>
    <row r="38" spans="1:6">
      <c r="A38" s="495">
        <v>20104</v>
      </c>
      <c r="B38" s="496" t="s">
        <v>101</v>
      </c>
      <c r="C38" s="497">
        <v>775</v>
      </c>
      <c r="D38" s="498">
        <v>1417</v>
      </c>
      <c r="E38" s="497">
        <v>851</v>
      </c>
      <c r="F38" s="499">
        <v>9.8</v>
      </c>
    </row>
    <row r="39" spans="1:6">
      <c r="A39" s="500">
        <v>2010401</v>
      </c>
      <c r="B39" s="501" t="s">
        <v>78</v>
      </c>
      <c r="C39" s="502">
        <v>550</v>
      </c>
      <c r="D39" s="503">
        <v>950</v>
      </c>
      <c r="E39" s="504">
        <v>530</v>
      </c>
      <c r="F39" s="505">
        <v>-3.6</v>
      </c>
    </row>
    <row r="40" spans="1:6">
      <c r="A40" s="500">
        <v>2010402</v>
      </c>
      <c r="B40" s="501" t="s">
        <v>79</v>
      </c>
      <c r="C40" s="502">
        <v>110</v>
      </c>
      <c r="D40" s="503">
        <v>32</v>
      </c>
      <c r="E40" s="504">
        <v>110</v>
      </c>
      <c r="F40" s="505">
        <v>0</v>
      </c>
    </row>
    <row r="41" spans="1:6">
      <c r="A41" s="500">
        <v>2010403</v>
      </c>
      <c r="B41" s="501" t="s">
        <v>80</v>
      </c>
      <c r="C41" s="489"/>
      <c r="D41" s="503">
        <v>0</v>
      </c>
      <c r="E41" s="489"/>
      <c r="F41" s="505">
        <v>0</v>
      </c>
    </row>
    <row r="42" spans="1:6">
      <c r="A42" s="500">
        <v>2010404</v>
      </c>
      <c r="B42" s="501" t="s">
        <v>102</v>
      </c>
      <c r="C42" s="489"/>
      <c r="D42" s="503">
        <v>0</v>
      </c>
      <c r="E42" s="489"/>
      <c r="F42" s="505">
        <v>0</v>
      </c>
    </row>
    <row r="43" spans="1:6">
      <c r="A43" s="500">
        <v>2010405</v>
      </c>
      <c r="B43" s="501" t="s">
        <v>103</v>
      </c>
      <c r="C43" s="489"/>
      <c r="D43" s="503">
        <v>0</v>
      </c>
      <c r="E43" s="489"/>
      <c r="F43" s="505">
        <v>0</v>
      </c>
    </row>
    <row r="44" spans="1:6">
      <c r="A44" s="500">
        <v>2010406</v>
      </c>
      <c r="B44" s="501" t="s">
        <v>104</v>
      </c>
      <c r="C44" s="489"/>
      <c r="D44" s="503">
        <v>0</v>
      </c>
      <c r="E44" s="489"/>
      <c r="F44" s="505">
        <v>0</v>
      </c>
    </row>
    <row r="45" spans="1:6">
      <c r="A45" s="500">
        <v>2010407</v>
      </c>
      <c r="B45" s="501" t="s">
        <v>105</v>
      </c>
      <c r="C45" s="489"/>
      <c r="D45" s="503">
        <v>0</v>
      </c>
      <c r="E45" s="489"/>
      <c r="F45" s="505">
        <v>0</v>
      </c>
    </row>
    <row r="46" spans="1:6">
      <c r="A46" s="500">
        <v>2010408</v>
      </c>
      <c r="B46" s="501" t="s">
        <v>106</v>
      </c>
      <c r="C46" s="489"/>
      <c r="D46" s="503">
        <v>0</v>
      </c>
      <c r="E46" s="489"/>
      <c r="F46" s="505">
        <v>0</v>
      </c>
    </row>
    <row r="47" spans="1:6">
      <c r="A47" s="500">
        <v>2010450</v>
      </c>
      <c r="B47" s="501" t="s">
        <v>87</v>
      </c>
      <c r="C47" s="502">
        <v>115</v>
      </c>
      <c r="D47" s="503">
        <v>112</v>
      </c>
      <c r="E47" s="504">
        <v>187</v>
      </c>
      <c r="F47" s="505">
        <v>62.6</v>
      </c>
    </row>
    <row r="48" spans="1:6">
      <c r="A48" s="500">
        <v>2010499</v>
      </c>
      <c r="B48" s="501" t="s">
        <v>107</v>
      </c>
      <c r="C48" s="489"/>
      <c r="D48" s="503">
        <v>323</v>
      </c>
      <c r="E48" s="504">
        <v>24</v>
      </c>
      <c r="F48" s="505">
        <v>0</v>
      </c>
    </row>
    <row r="49" spans="1:6">
      <c r="A49" s="495">
        <v>20105</v>
      </c>
      <c r="B49" s="496" t="s">
        <v>108</v>
      </c>
      <c r="C49" s="497">
        <v>449</v>
      </c>
      <c r="D49" s="498">
        <v>586</v>
      </c>
      <c r="E49" s="497">
        <v>473</v>
      </c>
      <c r="F49" s="499">
        <v>5.3</v>
      </c>
    </row>
    <row r="50" spans="1:6">
      <c r="A50" s="500">
        <v>2010501</v>
      </c>
      <c r="B50" s="501" t="s">
        <v>78</v>
      </c>
      <c r="C50" s="502">
        <v>288</v>
      </c>
      <c r="D50" s="503">
        <v>377</v>
      </c>
      <c r="E50" s="504">
        <v>362</v>
      </c>
      <c r="F50" s="505">
        <v>25.7</v>
      </c>
    </row>
    <row r="51" spans="1:6">
      <c r="A51" s="500">
        <v>2010502</v>
      </c>
      <c r="B51" s="501" t="s">
        <v>79</v>
      </c>
      <c r="C51" s="502">
        <v>36</v>
      </c>
      <c r="D51" s="503">
        <v>36</v>
      </c>
      <c r="E51" s="504">
        <v>36</v>
      </c>
      <c r="F51" s="505">
        <v>0</v>
      </c>
    </row>
    <row r="52" spans="1:6">
      <c r="A52" s="500">
        <v>2010503</v>
      </c>
      <c r="B52" s="501" t="s">
        <v>80</v>
      </c>
      <c r="C52" s="502"/>
      <c r="D52" s="503">
        <v>0</v>
      </c>
      <c r="E52" s="489"/>
      <c r="F52" s="505">
        <v>0</v>
      </c>
    </row>
    <row r="53" spans="1:6">
      <c r="A53" s="500">
        <v>2010504</v>
      </c>
      <c r="B53" s="501" t="s">
        <v>109</v>
      </c>
      <c r="C53" s="502"/>
      <c r="D53" s="503">
        <v>0</v>
      </c>
      <c r="E53" s="489"/>
      <c r="F53" s="505">
        <v>0</v>
      </c>
    </row>
    <row r="54" spans="1:6">
      <c r="A54" s="500">
        <v>2010505</v>
      </c>
      <c r="B54" s="501" t="s">
        <v>110</v>
      </c>
      <c r="C54" s="502"/>
      <c r="D54" s="503">
        <v>0</v>
      </c>
      <c r="E54" s="489"/>
      <c r="F54" s="505">
        <v>0</v>
      </c>
    </row>
    <row r="55" spans="1:6">
      <c r="A55" s="500">
        <v>2010506</v>
      </c>
      <c r="B55" s="501" t="s">
        <v>111</v>
      </c>
      <c r="C55" s="502"/>
      <c r="D55" s="503">
        <v>0</v>
      </c>
      <c r="E55" s="489"/>
      <c r="F55" s="505">
        <v>0</v>
      </c>
    </row>
    <row r="56" spans="1:6">
      <c r="A56" s="500">
        <v>2010507</v>
      </c>
      <c r="B56" s="501" t="s">
        <v>112</v>
      </c>
      <c r="C56" s="502"/>
      <c r="D56" s="503">
        <v>44</v>
      </c>
      <c r="E56" s="489"/>
      <c r="F56" s="505">
        <v>0</v>
      </c>
    </row>
    <row r="57" spans="1:6">
      <c r="A57" s="500">
        <v>2010508</v>
      </c>
      <c r="B57" s="501" t="s">
        <v>113</v>
      </c>
      <c r="C57" s="502">
        <v>75</v>
      </c>
      <c r="D57" s="503">
        <v>85</v>
      </c>
      <c r="E57" s="504">
        <v>75</v>
      </c>
      <c r="F57" s="505">
        <v>0</v>
      </c>
    </row>
    <row r="58" spans="1:6">
      <c r="A58" s="500">
        <v>2010550</v>
      </c>
      <c r="B58" s="501" t="s">
        <v>87</v>
      </c>
      <c r="C58" s="502">
        <v>50</v>
      </c>
      <c r="D58" s="503">
        <v>44</v>
      </c>
      <c r="E58" s="489"/>
      <c r="F58" s="505">
        <v>-100</v>
      </c>
    </row>
    <row r="59" spans="1:6">
      <c r="A59" s="500">
        <v>2010599</v>
      </c>
      <c r="B59" s="501" t="s">
        <v>114</v>
      </c>
      <c r="C59" s="489"/>
      <c r="D59" s="503">
        <v>0</v>
      </c>
      <c r="E59" s="489"/>
      <c r="F59" s="505">
        <v>0</v>
      </c>
    </row>
    <row r="60" spans="1:6">
      <c r="A60" s="495">
        <v>20106</v>
      </c>
      <c r="B60" s="496" t="s">
        <v>115</v>
      </c>
      <c r="C60" s="497">
        <v>2065</v>
      </c>
      <c r="D60" s="498">
        <v>1852</v>
      </c>
      <c r="E60" s="497">
        <v>2061</v>
      </c>
      <c r="F60" s="499">
        <v>-0.2</v>
      </c>
    </row>
    <row r="61" spans="1:6">
      <c r="A61" s="500">
        <v>2010601</v>
      </c>
      <c r="B61" s="501" t="s">
        <v>78</v>
      </c>
      <c r="C61" s="502">
        <v>754</v>
      </c>
      <c r="D61" s="503">
        <v>1324</v>
      </c>
      <c r="E61" s="504">
        <v>772</v>
      </c>
      <c r="F61" s="505">
        <v>2.4</v>
      </c>
    </row>
    <row r="62" spans="1:6">
      <c r="A62" s="500">
        <v>2010602</v>
      </c>
      <c r="B62" s="501" t="s">
        <v>79</v>
      </c>
      <c r="C62" s="502">
        <v>208</v>
      </c>
      <c r="D62" s="503">
        <v>214</v>
      </c>
      <c r="E62" s="489"/>
      <c r="F62" s="505">
        <v>-100</v>
      </c>
    </row>
    <row r="63" spans="1:6">
      <c r="A63" s="500">
        <v>2010603</v>
      </c>
      <c r="B63" s="501" t="s">
        <v>80</v>
      </c>
      <c r="C63" s="502"/>
      <c r="D63" s="503">
        <v>0</v>
      </c>
      <c r="E63" s="489"/>
      <c r="F63" s="505">
        <v>0</v>
      </c>
    </row>
    <row r="64" spans="1:6">
      <c r="A64" s="500">
        <v>2010604</v>
      </c>
      <c r="B64" s="501" t="s">
        <v>116</v>
      </c>
      <c r="C64" s="502"/>
      <c r="D64" s="503">
        <v>0</v>
      </c>
      <c r="E64" s="489"/>
      <c r="F64" s="505">
        <v>0</v>
      </c>
    </row>
    <row r="65" spans="1:6">
      <c r="A65" s="500">
        <v>2010605</v>
      </c>
      <c r="B65" s="501" t="s">
        <v>117</v>
      </c>
      <c r="C65" s="502">
        <v>10</v>
      </c>
      <c r="D65" s="503">
        <v>10</v>
      </c>
      <c r="E65" s="489"/>
      <c r="F65" s="505">
        <v>-100</v>
      </c>
    </row>
    <row r="66" spans="1:6">
      <c r="A66" s="500">
        <v>2010606</v>
      </c>
      <c r="B66" s="501" t="s">
        <v>118</v>
      </c>
      <c r="C66" s="502">
        <v>10</v>
      </c>
      <c r="D66" s="503">
        <v>10</v>
      </c>
      <c r="E66" s="504">
        <v>20</v>
      </c>
      <c r="F66" s="505">
        <v>100</v>
      </c>
    </row>
    <row r="67" spans="1:6">
      <c r="A67" s="500">
        <v>2010607</v>
      </c>
      <c r="B67" s="501" t="s">
        <v>119</v>
      </c>
      <c r="C67" s="502">
        <v>16</v>
      </c>
      <c r="D67" s="503">
        <v>25</v>
      </c>
      <c r="E67" s="504">
        <v>37</v>
      </c>
      <c r="F67" s="505">
        <v>131.3</v>
      </c>
    </row>
    <row r="68" spans="1:6">
      <c r="A68" s="500">
        <v>2010608</v>
      </c>
      <c r="B68" s="501" t="s">
        <v>120</v>
      </c>
      <c r="C68" s="502">
        <v>800</v>
      </c>
      <c r="D68" s="503">
        <v>3</v>
      </c>
      <c r="E68" s="504">
        <v>800</v>
      </c>
      <c r="F68" s="505">
        <v>0</v>
      </c>
    </row>
    <row r="69" spans="1:6">
      <c r="A69" s="500">
        <v>2010650</v>
      </c>
      <c r="B69" s="501" t="s">
        <v>87</v>
      </c>
      <c r="C69" s="502">
        <v>263</v>
      </c>
      <c r="D69" s="503">
        <v>262</v>
      </c>
      <c r="E69" s="504">
        <v>432</v>
      </c>
      <c r="F69" s="505">
        <v>64.3</v>
      </c>
    </row>
    <row r="70" spans="1:6">
      <c r="A70" s="500">
        <v>2010699</v>
      </c>
      <c r="B70" s="501" t="s">
        <v>121</v>
      </c>
      <c r="C70" s="502">
        <v>4</v>
      </c>
      <c r="D70" s="503">
        <v>4</v>
      </c>
      <c r="E70" s="489"/>
      <c r="F70" s="505">
        <v>-100</v>
      </c>
    </row>
    <row r="71" spans="1:6">
      <c r="A71" s="495">
        <v>20107</v>
      </c>
      <c r="B71" s="496" t="s">
        <v>122</v>
      </c>
      <c r="C71" s="497">
        <v>0</v>
      </c>
      <c r="D71" s="498">
        <v>0</v>
      </c>
      <c r="E71" s="497">
        <v>0</v>
      </c>
      <c r="F71" s="499">
        <v>0</v>
      </c>
    </row>
    <row r="72" spans="1:6">
      <c r="A72" s="500">
        <v>2010701</v>
      </c>
      <c r="B72" s="501" t="s">
        <v>78</v>
      </c>
      <c r="C72" s="507"/>
      <c r="D72" s="508"/>
      <c r="E72" s="507"/>
      <c r="F72" s="505">
        <v>0</v>
      </c>
    </row>
    <row r="73" spans="1:6">
      <c r="A73" s="500">
        <v>2010702</v>
      </c>
      <c r="B73" s="501" t="s">
        <v>79</v>
      </c>
      <c r="C73" s="507"/>
      <c r="D73" s="508"/>
      <c r="E73" s="507"/>
      <c r="F73" s="505">
        <v>0</v>
      </c>
    </row>
    <row r="74" spans="1:6">
      <c r="A74" s="500">
        <v>2010703</v>
      </c>
      <c r="B74" s="501" t="s">
        <v>80</v>
      </c>
      <c r="C74" s="507"/>
      <c r="D74" s="508"/>
      <c r="E74" s="507"/>
      <c r="F74" s="505">
        <v>0</v>
      </c>
    </row>
    <row r="75" spans="1:6">
      <c r="A75" s="500">
        <v>2010709</v>
      </c>
      <c r="B75" s="501" t="s">
        <v>119</v>
      </c>
      <c r="C75" s="507"/>
      <c r="D75" s="508"/>
      <c r="E75" s="507"/>
      <c r="F75" s="505">
        <v>0</v>
      </c>
    </row>
    <row r="76" spans="1:6">
      <c r="A76" s="500">
        <v>2010710</v>
      </c>
      <c r="B76" s="501" t="s">
        <v>123</v>
      </c>
      <c r="C76" s="507"/>
      <c r="D76" s="508"/>
      <c r="E76" s="507"/>
      <c r="F76" s="505">
        <v>0</v>
      </c>
    </row>
    <row r="77" spans="1:6">
      <c r="A77" s="500">
        <v>2010750</v>
      </c>
      <c r="B77" s="501" t="s">
        <v>87</v>
      </c>
      <c r="C77" s="507"/>
      <c r="D77" s="508"/>
      <c r="E77" s="507"/>
      <c r="F77" s="505">
        <v>0</v>
      </c>
    </row>
    <row r="78" spans="1:6">
      <c r="A78" s="500">
        <v>2010799</v>
      </c>
      <c r="B78" s="501" t="s">
        <v>124</v>
      </c>
      <c r="C78" s="507"/>
      <c r="D78" s="508"/>
      <c r="E78" s="507"/>
      <c r="F78" s="505">
        <v>0</v>
      </c>
    </row>
    <row r="79" spans="1:6">
      <c r="A79" s="495">
        <v>20108</v>
      </c>
      <c r="B79" s="496" t="s">
        <v>125</v>
      </c>
      <c r="C79" s="497">
        <v>536</v>
      </c>
      <c r="D79" s="498">
        <v>1547</v>
      </c>
      <c r="E79" s="497">
        <v>598</v>
      </c>
      <c r="F79" s="499">
        <v>11.6</v>
      </c>
    </row>
    <row r="80" spans="1:6">
      <c r="A80" s="500">
        <v>2010801</v>
      </c>
      <c r="B80" s="501" t="s">
        <v>78</v>
      </c>
      <c r="C80" s="502">
        <v>388</v>
      </c>
      <c r="D80" s="503">
        <v>472</v>
      </c>
      <c r="E80" s="504">
        <v>457</v>
      </c>
      <c r="F80" s="505">
        <v>17.8</v>
      </c>
    </row>
    <row r="81" spans="1:6">
      <c r="A81" s="500">
        <v>2010802</v>
      </c>
      <c r="B81" s="501" t="s">
        <v>79</v>
      </c>
      <c r="C81" s="502"/>
      <c r="D81" s="503">
        <v>8</v>
      </c>
      <c r="E81" s="506"/>
      <c r="F81" s="505">
        <v>0</v>
      </c>
    </row>
    <row r="82" spans="1:6">
      <c r="A82" s="500">
        <v>2010803</v>
      </c>
      <c r="B82" s="501" t="s">
        <v>80</v>
      </c>
      <c r="C82" s="502"/>
      <c r="D82" s="490"/>
      <c r="E82" s="489"/>
      <c r="F82" s="505">
        <v>0</v>
      </c>
    </row>
    <row r="83" spans="1:6">
      <c r="A83" s="500">
        <v>2010804</v>
      </c>
      <c r="B83" s="501" t="s">
        <v>126</v>
      </c>
      <c r="C83" s="502">
        <v>23</v>
      </c>
      <c r="D83" s="503">
        <v>943</v>
      </c>
      <c r="E83" s="489"/>
      <c r="F83" s="505">
        <v>-100</v>
      </c>
    </row>
    <row r="84" spans="1:6">
      <c r="A84" s="500">
        <v>2010805</v>
      </c>
      <c r="B84" s="501" t="s">
        <v>127</v>
      </c>
      <c r="C84" s="502"/>
      <c r="D84" s="490"/>
      <c r="E84" s="489"/>
      <c r="F84" s="505">
        <v>0</v>
      </c>
    </row>
    <row r="85" spans="1:6">
      <c r="A85" s="500">
        <v>2010806</v>
      </c>
      <c r="B85" s="501" t="s">
        <v>119</v>
      </c>
      <c r="C85" s="502"/>
      <c r="D85" s="490"/>
      <c r="E85" s="489"/>
      <c r="F85" s="505">
        <v>0</v>
      </c>
    </row>
    <row r="86" spans="1:6">
      <c r="A86" s="500">
        <v>2010850</v>
      </c>
      <c r="B86" s="501" t="s">
        <v>87</v>
      </c>
      <c r="C86" s="502">
        <v>125</v>
      </c>
      <c r="D86" s="503">
        <v>124</v>
      </c>
      <c r="E86" s="504">
        <v>141</v>
      </c>
      <c r="F86" s="505">
        <v>12.8</v>
      </c>
    </row>
    <row r="87" spans="1:6">
      <c r="A87" s="500">
        <v>2010899</v>
      </c>
      <c r="B87" s="501" t="s">
        <v>128</v>
      </c>
      <c r="C87" s="489"/>
      <c r="D87" s="490"/>
      <c r="E87" s="489"/>
      <c r="F87" s="505">
        <v>0</v>
      </c>
    </row>
    <row r="88" spans="1:6">
      <c r="A88" s="495">
        <v>20109</v>
      </c>
      <c r="B88" s="496" t="s">
        <v>129</v>
      </c>
      <c r="C88" s="497">
        <v>0</v>
      </c>
      <c r="D88" s="498">
        <v>0</v>
      </c>
      <c r="E88" s="497">
        <v>0</v>
      </c>
      <c r="F88" s="499">
        <v>0</v>
      </c>
    </row>
    <row r="89" spans="1:6">
      <c r="A89" s="500">
        <v>2010901</v>
      </c>
      <c r="B89" s="501" t="s">
        <v>78</v>
      </c>
      <c r="C89" s="507"/>
      <c r="D89" s="508"/>
      <c r="E89" s="507"/>
      <c r="F89" s="505">
        <v>0</v>
      </c>
    </row>
    <row r="90" spans="1:6">
      <c r="A90" s="500">
        <v>2010902</v>
      </c>
      <c r="B90" s="501" t="s">
        <v>79</v>
      </c>
      <c r="C90" s="507"/>
      <c r="D90" s="508"/>
      <c r="E90" s="507"/>
      <c r="F90" s="505">
        <v>0</v>
      </c>
    </row>
    <row r="91" spans="1:6">
      <c r="A91" s="500">
        <v>2010903</v>
      </c>
      <c r="B91" s="501" t="s">
        <v>80</v>
      </c>
      <c r="C91" s="507"/>
      <c r="D91" s="508"/>
      <c r="E91" s="507"/>
      <c r="F91" s="505">
        <v>0</v>
      </c>
    </row>
    <row r="92" spans="1:6">
      <c r="A92" s="500">
        <v>2010905</v>
      </c>
      <c r="B92" s="501" t="s">
        <v>130</v>
      </c>
      <c r="C92" s="507"/>
      <c r="D92" s="508"/>
      <c r="E92" s="507"/>
      <c r="F92" s="505">
        <v>0</v>
      </c>
    </row>
    <row r="93" spans="1:6">
      <c r="A93" s="500">
        <v>2010907</v>
      </c>
      <c r="B93" s="501" t="s">
        <v>131</v>
      </c>
      <c r="C93" s="507"/>
      <c r="D93" s="508"/>
      <c r="E93" s="507"/>
      <c r="F93" s="505">
        <v>0</v>
      </c>
    </row>
    <row r="94" spans="1:6">
      <c r="A94" s="500">
        <v>2010908</v>
      </c>
      <c r="B94" s="501" t="s">
        <v>119</v>
      </c>
      <c r="C94" s="507"/>
      <c r="D94" s="508"/>
      <c r="E94" s="507"/>
      <c r="F94" s="505">
        <v>0</v>
      </c>
    </row>
    <row r="95" spans="1:6">
      <c r="A95" s="500">
        <v>2010909</v>
      </c>
      <c r="B95" s="501" t="s">
        <v>132</v>
      </c>
      <c r="C95" s="507"/>
      <c r="D95" s="508"/>
      <c r="E95" s="507"/>
      <c r="F95" s="505">
        <v>0</v>
      </c>
    </row>
    <row r="96" spans="1:6">
      <c r="A96" s="500">
        <v>2010910</v>
      </c>
      <c r="B96" s="501" t="s">
        <v>133</v>
      </c>
      <c r="C96" s="507"/>
      <c r="D96" s="508"/>
      <c r="E96" s="507"/>
      <c r="F96" s="505">
        <v>0</v>
      </c>
    </row>
    <row r="97" spans="1:6">
      <c r="A97" s="500">
        <v>2010911</v>
      </c>
      <c r="B97" s="501" t="s">
        <v>134</v>
      </c>
      <c r="C97" s="507"/>
      <c r="D97" s="508"/>
      <c r="E97" s="507"/>
      <c r="F97" s="505">
        <v>0</v>
      </c>
    </row>
    <row r="98" spans="1:6">
      <c r="A98" s="500">
        <v>2010912</v>
      </c>
      <c r="B98" s="501" t="s">
        <v>135</v>
      </c>
      <c r="C98" s="507"/>
      <c r="D98" s="508"/>
      <c r="E98" s="507"/>
      <c r="F98" s="505">
        <v>0</v>
      </c>
    </row>
    <row r="99" spans="1:6">
      <c r="A99" s="500">
        <v>2010950</v>
      </c>
      <c r="B99" s="501" t="s">
        <v>87</v>
      </c>
      <c r="C99" s="507"/>
      <c r="D99" s="508"/>
      <c r="E99" s="507"/>
      <c r="F99" s="505">
        <v>0</v>
      </c>
    </row>
    <row r="100" spans="1:6">
      <c r="A100" s="500">
        <v>2010999</v>
      </c>
      <c r="B100" s="501" t="s">
        <v>136</v>
      </c>
      <c r="C100" s="507"/>
      <c r="D100" s="508"/>
      <c r="E100" s="507"/>
      <c r="F100" s="505">
        <v>0</v>
      </c>
    </row>
    <row r="101" spans="1:6">
      <c r="A101" s="495">
        <v>20111</v>
      </c>
      <c r="B101" s="496" t="s">
        <v>137</v>
      </c>
      <c r="C101" s="497">
        <v>1365</v>
      </c>
      <c r="D101" s="498">
        <v>2451</v>
      </c>
      <c r="E101" s="497">
        <v>1573</v>
      </c>
      <c r="F101" s="499">
        <v>15.2</v>
      </c>
    </row>
    <row r="102" spans="1:6">
      <c r="A102" s="500">
        <v>2011101</v>
      </c>
      <c r="B102" s="501" t="s">
        <v>78</v>
      </c>
      <c r="C102" s="502">
        <v>1296</v>
      </c>
      <c r="D102" s="503">
        <v>2272</v>
      </c>
      <c r="E102" s="504">
        <v>1473</v>
      </c>
      <c r="F102" s="505">
        <v>13.7</v>
      </c>
    </row>
    <row r="103" spans="1:6">
      <c r="A103" s="500">
        <v>2011102</v>
      </c>
      <c r="B103" s="501" t="s">
        <v>79</v>
      </c>
      <c r="C103" s="502">
        <v>31</v>
      </c>
      <c r="D103" s="503">
        <v>131</v>
      </c>
      <c r="E103" s="504">
        <v>31</v>
      </c>
      <c r="F103" s="505">
        <v>0</v>
      </c>
    </row>
    <row r="104" spans="1:6">
      <c r="A104" s="500">
        <v>2011103</v>
      </c>
      <c r="B104" s="501" t="s">
        <v>80</v>
      </c>
      <c r="C104" s="489"/>
      <c r="D104" s="490"/>
      <c r="E104" s="506"/>
      <c r="F104" s="505">
        <v>0</v>
      </c>
    </row>
    <row r="105" spans="1:6">
      <c r="A105" s="500">
        <v>2011104</v>
      </c>
      <c r="B105" s="501" t="s">
        <v>138</v>
      </c>
      <c r="C105" s="489"/>
      <c r="D105" s="490"/>
      <c r="E105" s="489"/>
      <c r="F105" s="505">
        <v>0</v>
      </c>
    </row>
    <row r="106" spans="1:6">
      <c r="A106" s="500">
        <v>2011105</v>
      </c>
      <c r="B106" s="501" t="s">
        <v>139</v>
      </c>
      <c r="C106" s="489"/>
      <c r="D106" s="490"/>
      <c r="E106" s="489"/>
      <c r="F106" s="505">
        <v>0</v>
      </c>
    </row>
    <row r="107" spans="1:6">
      <c r="A107" s="500">
        <v>2011106</v>
      </c>
      <c r="B107" s="501" t="s">
        <v>140</v>
      </c>
      <c r="C107" s="489"/>
      <c r="D107" s="490"/>
      <c r="E107" s="489"/>
      <c r="F107" s="505">
        <v>0</v>
      </c>
    </row>
    <row r="108" spans="1:6">
      <c r="A108" s="500">
        <v>2011150</v>
      </c>
      <c r="B108" s="501" t="s">
        <v>87</v>
      </c>
      <c r="C108" s="489">
        <v>38</v>
      </c>
      <c r="D108" s="503">
        <v>31</v>
      </c>
      <c r="E108" s="504">
        <v>69</v>
      </c>
      <c r="F108" s="505">
        <v>81.6</v>
      </c>
    </row>
    <row r="109" spans="1:6">
      <c r="A109" s="500">
        <v>2011199</v>
      </c>
      <c r="B109" s="501" t="s">
        <v>141</v>
      </c>
      <c r="C109" s="489"/>
      <c r="D109" s="503">
        <v>17</v>
      </c>
      <c r="E109" s="489"/>
      <c r="F109" s="505">
        <v>0</v>
      </c>
    </row>
    <row r="110" spans="1:6">
      <c r="A110" s="495">
        <v>20113</v>
      </c>
      <c r="B110" s="496" t="s">
        <v>142</v>
      </c>
      <c r="C110" s="497">
        <v>1858</v>
      </c>
      <c r="D110" s="498">
        <v>7024</v>
      </c>
      <c r="E110" s="497">
        <v>1998</v>
      </c>
      <c r="F110" s="499">
        <v>7.5</v>
      </c>
    </row>
    <row r="111" spans="1:6">
      <c r="A111" s="500">
        <v>2011301</v>
      </c>
      <c r="B111" s="501" t="s">
        <v>78</v>
      </c>
      <c r="C111" s="502">
        <v>1309</v>
      </c>
      <c r="D111" s="503">
        <v>2275</v>
      </c>
      <c r="E111" s="504">
        <v>1339</v>
      </c>
      <c r="F111" s="505">
        <v>2.3</v>
      </c>
    </row>
    <row r="112" spans="1:6">
      <c r="A112" s="500">
        <v>2011302</v>
      </c>
      <c r="B112" s="501" t="s">
        <v>79</v>
      </c>
      <c r="C112" s="502">
        <v>46</v>
      </c>
      <c r="D112" s="503">
        <v>65</v>
      </c>
      <c r="E112" s="504">
        <v>43</v>
      </c>
      <c r="F112" s="505">
        <v>-6.5</v>
      </c>
    </row>
    <row r="113" spans="1:6">
      <c r="A113" s="500">
        <v>2011303</v>
      </c>
      <c r="B113" s="501" t="s">
        <v>80</v>
      </c>
      <c r="C113" s="502">
        <v>147</v>
      </c>
      <c r="D113" s="503">
        <v>142</v>
      </c>
      <c r="E113" s="504">
        <v>66</v>
      </c>
      <c r="F113" s="505">
        <v>-55.1</v>
      </c>
    </row>
    <row r="114" spans="1:6">
      <c r="A114" s="500">
        <v>2011304</v>
      </c>
      <c r="B114" s="501" t="s">
        <v>143</v>
      </c>
      <c r="C114" s="502"/>
      <c r="D114" s="490"/>
      <c r="E114" s="506"/>
      <c r="F114" s="505">
        <v>0</v>
      </c>
    </row>
    <row r="115" spans="1:6">
      <c r="A115" s="500">
        <v>2011305</v>
      </c>
      <c r="B115" s="501" t="s">
        <v>144</v>
      </c>
      <c r="C115" s="502"/>
      <c r="D115" s="490"/>
      <c r="E115" s="506"/>
      <c r="F115" s="505">
        <v>0</v>
      </c>
    </row>
    <row r="116" spans="1:6">
      <c r="A116" s="500">
        <v>2011306</v>
      </c>
      <c r="B116" s="501" t="s">
        <v>145</v>
      </c>
      <c r="C116" s="502"/>
      <c r="D116" s="490"/>
      <c r="E116" s="489"/>
      <c r="F116" s="505">
        <v>0</v>
      </c>
    </row>
    <row r="117" spans="1:6">
      <c r="A117" s="500">
        <v>2011307</v>
      </c>
      <c r="B117" s="501" t="s">
        <v>146</v>
      </c>
      <c r="C117" s="502"/>
      <c r="D117" s="490"/>
      <c r="E117" s="489"/>
      <c r="F117" s="505">
        <v>0</v>
      </c>
    </row>
    <row r="118" spans="1:6">
      <c r="A118" s="500">
        <v>2011308</v>
      </c>
      <c r="B118" s="501" t="s">
        <v>147</v>
      </c>
      <c r="C118" s="502">
        <v>228</v>
      </c>
      <c r="D118" s="503">
        <v>400</v>
      </c>
      <c r="E118" s="504">
        <v>228</v>
      </c>
      <c r="F118" s="505">
        <v>0</v>
      </c>
    </row>
    <row r="119" spans="1:6">
      <c r="A119" s="500">
        <v>2011350</v>
      </c>
      <c r="B119" s="501" t="s">
        <v>87</v>
      </c>
      <c r="C119" s="502">
        <v>128</v>
      </c>
      <c r="D119" s="503">
        <v>114</v>
      </c>
      <c r="E119" s="504">
        <v>322</v>
      </c>
      <c r="F119" s="505">
        <v>151.6</v>
      </c>
    </row>
    <row r="120" spans="1:6">
      <c r="A120" s="500">
        <v>2011399</v>
      </c>
      <c r="B120" s="501" t="s">
        <v>148</v>
      </c>
      <c r="C120" s="489"/>
      <c r="D120" s="503">
        <v>4028</v>
      </c>
      <c r="E120" s="489"/>
      <c r="F120" s="505">
        <v>0</v>
      </c>
    </row>
    <row r="121" spans="1:6">
      <c r="A121" s="495">
        <v>20114</v>
      </c>
      <c r="B121" s="496" t="s">
        <v>149</v>
      </c>
      <c r="C121" s="497">
        <v>0</v>
      </c>
      <c r="D121" s="498">
        <v>0</v>
      </c>
      <c r="E121" s="497">
        <v>0</v>
      </c>
      <c r="F121" s="499">
        <v>0</v>
      </c>
    </row>
    <row r="122" spans="1:6">
      <c r="A122" s="500">
        <v>2011401</v>
      </c>
      <c r="B122" s="501" t="s">
        <v>78</v>
      </c>
      <c r="C122" s="507"/>
      <c r="D122" s="508"/>
      <c r="E122" s="507"/>
      <c r="F122" s="505">
        <v>0</v>
      </c>
    </row>
    <row r="123" spans="1:6">
      <c r="A123" s="500">
        <v>2011402</v>
      </c>
      <c r="B123" s="501" t="s">
        <v>79</v>
      </c>
      <c r="C123" s="507"/>
      <c r="D123" s="508"/>
      <c r="E123" s="507"/>
      <c r="F123" s="505">
        <v>0</v>
      </c>
    </row>
    <row r="124" spans="1:6">
      <c r="A124" s="500">
        <v>2011403</v>
      </c>
      <c r="B124" s="501" t="s">
        <v>80</v>
      </c>
      <c r="C124" s="507"/>
      <c r="D124" s="508"/>
      <c r="E124" s="507"/>
      <c r="F124" s="505">
        <v>0</v>
      </c>
    </row>
    <row r="125" spans="1:6">
      <c r="A125" s="500">
        <v>2011404</v>
      </c>
      <c r="B125" s="501" t="s">
        <v>150</v>
      </c>
      <c r="C125" s="507"/>
      <c r="D125" s="508"/>
      <c r="E125" s="507"/>
      <c r="F125" s="505">
        <v>0</v>
      </c>
    </row>
    <row r="126" spans="1:6">
      <c r="A126" s="500">
        <v>2011405</v>
      </c>
      <c r="B126" s="501" t="s">
        <v>151</v>
      </c>
      <c r="C126" s="507"/>
      <c r="D126" s="508"/>
      <c r="E126" s="507"/>
      <c r="F126" s="505">
        <v>0</v>
      </c>
    </row>
    <row r="127" spans="1:6">
      <c r="A127" s="500">
        <v>2011408</v>
      </c>
      <c r="B127" s="501" t="s">
        <v>152</v>
      </c>
      <c r="C127" s="507"/>
      <c r="D127" s="508"/>
      <c r="E127" s="507"/>
      <c r="F127" s="505">
        <v>0</v>
      </c>
    </row>
    <row r="128" spans="1:6">
      <c r="A128" s="500">
        <v>2011409</v>
      </c>
      <c r="B128" s="501" t="s">
        <v>153</v>
      </c>
      <c r="C128" s="507"/>
      <c r="D128" s="508"/>
      <c r="E128" s="507"/>
      <c r="F128" s="505">
        <v>0</v>
      </c>
    </row>
    <row r="129" spans="1:6">
      <c r="A129" s="500">
        <v>2011410</v>
      </c>
      <c r="B129" s="501" t="s">
        <v>154</v>
      </c>
      <c r="C129" s="507"/>
      <c r="D129" s="508"/>
      <c r="E129" s="507"/>
      <c r="F129" s="505">
        <v>0</v>
      </c>
    </row>
    <row r="130" spans="1:6">
      <c r="A130" s="500">
        <v>2011411</v>
      </c>
      <c r="B130" s="501" t="s">
        <v>155</v>
      </c>
      <c r="C130" s="507"/>
      <c r="D130" s="508"/>
      <c r="E130" s="507"/>
      <c r="F130" s="505">
        <v>0</v>
      </c>
    </row>
    <row r="131" spans="1:6">
      <c r="A131" s="500">
        <v>2011450</v>
      </c>
      <c r="B131" s="501" t="s">
        <v>87</v>
      </c>
      <c r="C131" s="507"/>
      <c r="D131" s="508"/>
      <c r="E131" s="507"/>
      <c r="F131" s="505">
        <v>0</v>
      </c>
    </row>
    <row r="132" spans="1:6">
      <c r="A132" s="500">
        <v>2011499</v>
      </c>
      <c r="B132" s="501" t="s">
        <v>156</v>
      </c>
      <c r="C132" s="507"/>
      <c r="D132" s="508"/>
      <c r="E132" s="507"/>
      <c r="F132" s="505">
        <v>0</v>
      </c>
    </row>
    <row r="133" spans="1:6">
      <c r="A133" s="495">
        <v>20123</v>
      </c>
      <c r="B133" s="496" t="s">
        <v>157</v>
      </c>
      <c r="C133" s="497">
        <v>0</v>
      </c>
      <c r="D133" s="498">
        <v>0</v>
      </c>
      <c r="E133" s="497">
        <v>1</v>
      </c>
      <c r="F133" s="499">
        <v>0</v>
      </c>
    </row>
    <row r="134" spans="1:6">
      <c r="A134" s="500">
        <v>2012301</v>
      </c>
      <c r="B134" s="501" t="s">
        <v>78</v>
      </c>
      <c r="C134" s="502"/>
      <c r="D134" s="508"/>
      <c r="E134" s="507"/>
      <c r="F134" s="505">
        <v>0</v>
      </c>
    </row>
    <row r="135" spans="1:6">
      <c r="A135" s="500">
        <v>2012302</v>
      </c>
      <c r="B135" s="501" t="s">
        <v>79</v>
      </c>
      <c r="C135" s="502"/>
      <c r="D135" s="508"/>
      <c r="E135" s="504">
        <v>1</v>
      </c>
      <c r="F135" s="505">
        <v>0</v>
      </c>
    </row>
    <row r="136" spans="1:6">
      <c r="A136" s="500">
        <v>2012303</v>
      </c>
      <c r="B136" s="501" t="s">
        <v>80</v>
      </c>
      <c r="C136" s="507"/>
      <c r="D136" s="508"/>
      <c r="E136" s="507"/>
      <c r="F136" s="505">
        <v>0</v>
      </c>
    </row>
    <row r="137" spans="1:6">
      <c r="A137" s="500">
        <v>2012304</v>
      </c>
      <c r="B137" s="501" t="s">
        <v>158</v>
      </c>
      <c r="C137" s="507"/>
      <c r="D137" s="508"/>
      <c r="E137" s="507"/>
      <c r="F137" s="505">
        <v>0</v>
      </c>
    </row>
    <row r="138" spans="1:6">
      <c r="A138" s="500">
        <v>2012350</v>
      </c>
      <c r="B138" s="501" t="s">
        <v>87</v>
      </c>
      <c r="C138" s="507"/>
      <c r="D138" s="508"/>
      <c r="E138" s="507"/>
      <c r="F138" s="505">
        <v>0</v>
      </c>
    </row>
    <row r="139" spans="1:6">
      <c r="A139" s="500">
        <v>2012399</v>
      </c>
      <c r="B139" s="501" t="s">
        <v>159</v>
      </c>
      <c r="C139" s="507"/>
      <c r="D139" s="508"/>
      <c r="E139" s="507"/>
      <c r="F139" s="505">
        <v>0</v>
      </c>
    </row>
    <row r="140" spans="1:6">
      <c r="A140" s="495">
        <v>20125</v>
      </c>
      <c r="B140" s="496" t="s">
        <v>160</v>
      </c>
      <c r="C140" s="497">
        <v>45</v>
      </c>
      <c r="D140" s="498">
        <v>53</v>
      </c>
      <c r="E140" s="497">
        <v>50</v>
      </c>
      <c r="F140" s="499">
        <v>11.1</v>
      </c>
    </row>
    <row r="141" spans="1:6">
      <c r="A141" s="500">
        <v>2012501</v>
      </c>
      <c r="B141" s="501" t="s">
        <v>78</v>
      </c>
      <c r="C141" s="502">
        <v>41</v>
      </c>
      <c r="D141" s="503">
        <v>49</v>
      </c>
      <c r="E141" s="504">
        <v>50</v>
      </c>
      <c r="F141" s="505">
        <v>22</v>
      </c>
    </row>
    <row r="142" spans="1:6">
      <c r="A142" s="500">
        <v>2012502</v>
      </c>
      <c r="B142" s="501" t="s">
        <v>79</v>
      </c>
      <c r="C142" s="502">
        <v>4</v>
      </c>
      <c r="D142" s="503">
        <v>4</v>
      </c>
      <c r="E142" s="489"/>
      <c r="F142" s="505">
        <v>-100</v>
      </c>
    </row>
    <row r="143" spans="1:6">
      <c r="A143" s="500">
        <v>2012503</v>
      </c>
      <c r="B143" s="501" t="s">
        <v>80</v>
      </c>
      <c r="C143" s="489"/>
      <c r="D143" s="490"/>
      <c r="E143" s="489"/>
      <c r="F143" s="505">
        <v>0</v>
      </c>
    </row>
    <row r="144" spans="1:6">
      <c r="A144" s="500">
        <v>2012504</v>
      </c>
      <c r="B144" s="501" t="s">
        <v>161</v>
      </c>
      <c r="C144" s="489"/>
      <c r="D144" s="490"/>
      <c r="E144" s="489"/>
      <c r="F144" s="505">
        <v>0</v>
      </c>
    </row>
    <row r="145" spans="1:6">
      <c r="A145" s="500">
        <v>2012505</v>
      </c>
      <c r="B145" s="501" t="s">
        <v>162</v>
      </c>
      <c r="C145" s="489"/>
      <c r="D145" s="490"/>
      <c r="E145" s="489"/>
      <c r="F145" s="505">
        <v>0</v>
      </c>
    </row>
    <row r="146" spans="1:6">
      <c r="A146" s="500">
        <v>2012550</v>
      </c>
      <c r="B146" s="501" t="s">
        <v>87</v>
      </c>
      <c r="C146" s="489"/>
      <c r="D146" s="490"/>
      <c r="E146" s="489"/>
      <c r="F146" s="505">
        <v>0</v>
      </c>
    </row>
    <row r="147" spans="1:6">
      <c r="A147" s="500">
        <v>2012599</v>
      </c>
      <c r="B147" s="501" t="s">
        <v>163</v>
      </c>
      <c r="C147" s="489"/>
      <c r="D147" s="490"/>
      <c r="E147" s="489"/>
      <c r="F147" s="505">
        <v>0</v>
      </c>
    </row>
    <row r="148" spans="1:6">
      <c r="A148" s="495">
        <v>20126</v>
      </c>
      <c r="B148" s="496" t="s">
        <v>164</v>
      </c>
      <c r="C148" s="497">
        <v>178</v>
      </c>
      <c r="D148" s="498">
        <v>444</v>
      </c>
      <c r="E148" s="497">
        <v>197</v>
      </c>
      <c r="F148" s="499">
        <v>10.7</v>
      </c>
    </row>
    <row r="149" spans="1:6">
      <c r="A149" s="500">
        <v>2012601</v>
      </c>
      <c r="B149" s="501" t="s">
        <v>78</v>
      </c>
      <c r="C149" s="489"/>
      <c r="D149" s="503">
        <v>13</v>
      </c>
      <c r="E149" s="504">
        <v>183</v>
      </c>
      <c r="F149" s="505">
        <v>0</v>
      </c>
    </row>
    <row r="150" spans="1:6">
      <c r="A150" s="500">
        <v>2012602</v>
      </c>
      <c r="B150" s="501" t="s">
        <v>79</v>
      </c>
      <c r="C150" s="489"/>
      <c r="D150" s="503">
        <v>186</v>
      </c>
      <c r="E150" s="506"/>
      <c r="F150" s="505">
        <v>0</v>
      </c>
    </row>
    <row r="151" spans="1:6">
      <c r="A151" s="500">
        <v>2012603</v>
      </c>
      <c r="B151" s="501" t="s">
        <v>80</v>
      </c>
      <c r="C151" s="489"/>
      <c r="D151" s="503">
        <v>0</v>
      </c>
      <c r="E151" s="489"/>
      <c r="F151" s="505">
        <v>0</v>
      </c>
    </row>
    <row r="152" spans="1:6">
      <c r="A152" s="500">
        <v>2012604</v>
      </c>
      <c r="B152" s="501" t="s">
        <v>165</v>
      </c>
      <c r="C152" s="489">
        <v>178</v>
      </c>
      <c r="D152" s="503">
        <v>229</v>
      </c>
      <c r="E152" s="504">
        <v>14</v>
      </c>
      <c r="F152" s="505">
        <v>-92.1</v>
      </c>
    </row>
    <row r="153" spans="1:6">
      <c r="A153" s="500">
        <v>2012699</v>
      </c>
      <c r="B153" s="501" t="s">
        <v>166</v>
      </c>
      <c r="C153" s="489"/>
      <c r="D153" s="503">
        <v>16</v>
      </c>
      <c r="E153" s="489"/>
      <c r="F153" s="505">
        <v>0</v>
      </c>
    </row>
    <row r="154" spans="1:6">
      <c r="A154" s="495">
        <v>20128</v>
      </c>
      <c r="B154" s="496" t="s">
        <v>167</v>
      </c>
      <c r="C154" s="497">
        <v>198</v>
      </c>
      <c r="D154" s="498">
        <v>233</v>
      </c>
      <c r="E154" s="497">
        <v>246</v>
      </c>
      <c r="F154" s="499">
        <v>24.2</v>
      </c>
    </row>
    <row r="155" spans="1:6">
      <c r="A155" s="500">
        <v>2012801</v>
      </c>
      <c r="B155" s="501" t="s">
        <v>78</v>
      </c>
      <c r="C155" s="502">
        <v>174</v>
      </c>
      <c r="D155" s="503">
        <v>200</v>
      </c>
      <c r="E155" s="504">
        <v>212</v>
      </c>
      <c r="F155" s="505">
        <v>21.8</v>
      </c>
    </row>
    <row r="156" spans="1:6">
      <c r="A156" s="500">
        <v>2012802</v>
      </c>
      <c r="B156" s="501" t="s">
        <v>79</v>
      </c>
      <c r="C156" s="502">
        <v>14</v>
      </c>
      <c r="D156" s="503">
        <v>23</v>
      </c>
      <c r="E156" s="504">
        <v>14</v>
      </c>
      <c r="F156" s="505">
        <v>0</v>
      </c>
    </row>
    <row r="157" spans="1:6">
      <c r="A157" s="500">
        <v>2012803</v>
      </c>
      <c r="B157" s="501" t="s">
        <v>80</v>
      </c>
      <c r="C157" s="502"/>
      <c r="D157" s="503">
        <v>0</v>
      </c>
      <c r="E157" s="506"/>
      <c r="F157" s="505">
        <v>0</v>
      </c>
    </row>
    <row r="158" spans="1:6">
      <c r="A158" s="500">
        <v>2012804</v>
      </c>
      <c r="B158" s="501" t="s">
        <v>92</v>
      </c>
      <c r="C158" s="502"/>
      <c r="D158" s="503">
        <v>0</v>
      </c>
      <c r="E158" s="489"/>
      <c r="F158" s="505">
        <v>0</v>
      </c>
    </row>
    <row r="159" spans="1:6">
      <c r="A159" s="500">
        <v>2012850</v>
      </c>
      <c r="B159" s="501" t="s">
        <v>87</v>
      </c>
      <c r="C159" s="502">
        <v>10</v>
      </c>
      <c r="D159" s="503">
        <v>10</v>
      </c>
      <c r="E159" s="504">
        <v>20</v>
      </c>
      <c r="F159" s="505">
        <v>100</v>
      </c>
    </row>
    <row r="160" spans="1:6">
      <c r="A160" s="500">
        <v>2012899</v>
      </c>
      <c r="B160" s="501" t="s">
        <v>168</v>
      </c>
      <c r="C160" s="489"/>
      <c r="D160" s="490"/>
      <c r="E160" s="489"/>
      <c r="F160" s="505">
        <v>0</v>
      </c>
    </row>
    <row r="161" spans="1:6">
      <c r="A161" s="495">
        <v>20129</v>
      </c>
      <c r="B161" s="496" t="s">
        <v>169</v>
      </c>
      <c r="C161" s="497">
        <v>324</v>
      </c>
      <c r="D161" s="498">
        <v>386</v>
      </c>
      <c r="E161" s="497">
        <v>468</v>
      </c>
      <c r="F161" s="499">
        <v>44.4</v>
      </c>
    </row>
    <row r="162" spans="1:6">
      <c r="A162" s="500">
        <v>2012901</v>
      </c>
      <c r="B162" s="501" t="s">
        <v>78</v>
      </c>
      <c r="C162" s="502">
        <v>260</v>
      </c>
      <c r="D162" s="503">
        <v>191</v>
      </c>
      <c r="E162" s="504">
        <v>292</v>
      </c>
      <c r="F162" s="505">
        <v>12.3</v>
      </c>
    </row>
    <row r="163" spans="1:6">
      <c r="A163" s="500">
        <v>2012902</v>
      </c>
      <c r="B163" s="501" t="s">
        <v>79</v>
      </c>
      <c r="C163" s="502">
        <v>64</v>
      </c>
      <c r="D163" s="503">
        <v>89</v>
      </c>
      <c r="E163" s="504">
        <v>44</v>
      </c>
      <c r="F163" s="505">
        <v>-31.3</v>
      </c>
    </row>
    <row r="164" spans="1:6">
      <c r="A164" s="500">
        <v>2012903</v>
      </c>
      <c r="B164" s="501" t="s">
        <v>80</v>
      </c>
      <c r="C164" s="489"/>
      <c r="D164" s="490"/>
      <c r="E164" s="506"/>
      <c r="F164" s="505">
        <v>0</v>
      </c>
    </row>
    <row r="165" spans="1:6">
      <c r="A165" s="500">
        <v>2012906</v>
      </c>
      <c r="B165" s="501" t="s">
        <v>170</v>
      </c>
      <c r="C165" s="489"/>
      <c r="D165" s="490"/>
      <c r="E165" s="489"/>
      <c r="F165" s="505">
        <v>0</v>
      </c>
    </row>
    <row r="166" spans="1:6">
      <c r="A166" s="500">
        <v>2012950</v>
      </c>
      <c r="B166" s="501" t="s">
        <v>87</v>
      </c>
      <c r="C166" s="489"/>
      <c r="D166" s="490"/>
      <c r="E166" s="489"/>
      <c r="F166" s="505">
        <v>0</v>
      </c>
    </row>
    <row r="167" spans="1:6">
      <c r="A167" s="500">
        <v>2012999</v>
      </c>
      <c r="B167" s="501" t="s">
        <v>171</v>
      </c>
      <c r="C167" s="489"/>
      <c r="D167" s="503">
        <v>106</v>
      </c>
      <c r="E167" s="504">
        <v>132</v>
      </c>
      <c r="F167" s="505">
        <v>0</v>
      </c>
    </row>
    <row r="168" spans="1:6">
      <c r="A168" s="495">
        <v>20131</v>
      </c>
      <c r="B168" s="496" t="s">
        <v>172</v>
      </c>
      <c r="C168" s="497">
        <v>2417</v>
      </c>
      <c r="D168" s="498">
        <v>5594</v>
      </c>
      <c r="E168" s="497">
        <v>3276</v>
      </c>
      <c r="F168" s="499">
        <v>35.5</v>
      </c>
    </row>
    <row r="169" spans="1:6">
      <c r="A169" s="500">
        <v>2013101</v>
      </c>
      <c r="B169" s="501" t="s">
        <v>78</v>
      </c>
      <c r="C169" s="502">
        <v>2023</v>
      </c>
      <c r="D169" s="503">
        <v>3003</v>
      </c>
      <c r="E169" s="504">
        <v>2657</v>
      </c>
      <c r="F169" s="505">
        <v>31.3</v>
      </c>
    </row>
    <row r="170" spans="1:6">
      <c r="A170" s="500">
        <v>2013102</v>
      </c>
      <c r="B170" s="501" t="s">
        <v>79</v>
      </c>
      <c r="C170" s="502">
        <v>189</v>
      </c>
      <c r="D170" s="503">
        <v>2350</v>
      </c>
      <c r="E170" s="504">
        <v>273</v>
      </c>
      <c r="F170" s="505">
        <v>44.4</v>
      </c>
    </row>
    <row r="171" spans="1:6">
      <c r="A171" s="500">
        <v>2013103</v>
      </c>
      <c r="B171" s="501" t="s">
        <v>80</v>
      </c>
      <c r="C171" s="502"/>
      <c r="D171" s="503">
        <v>0</v>
      </c>
      <c r="E171" s="506"/>
      <c r="F171" s="505">
        <v>0</v>
      </c>
    </row>
    <row r="172" spans="1:6">
      <c r="A172" s="500">
        <v>2013105</v>
      </c>
      <c r="B172" s="501" t="s">
        <v>173</v>
      </c>
      <c r="C172" s="502"/>
      <c r="D172" s="503">
        <v>0</v>
      </c>
      <c r="E172" s="489"/>
      <c r="F172" s="505">
        <v>0</v>
      </c>
    </row>
    <row r="173" spans="1:6">
      <c r="A173" s="500">
        <v>2013150</v>
      </c>
      <c r="B173" s="501" t="s">
        <v>87</v>
      </c>
      <c r="C173" s="502">
        <v>205</v>
      </c>
      <c r="D173" s="503">
        <v>241</v>
      </c>
      <c r="E173" s="504">
        <v>346</v>
      </c>
      <c r="F173" s="505">
        <v>68.8</v>
      </c>
    </row>
    <row r="174" ht="28.5" spans="1:6">
      <c r="A174" s="500">
        <v>2013199</v>
      </c>
      <c r="B174" s="501" t="s">
        <v>174</v>
      </c>
      <c r="C174" s="489"/>
      <c r="D174" s="490"/>
      <c r="E174" s="489"/>
      <c r="F174" s="505">
        <v>0</v>
      </c>
    </row>
    <row r="175" spans="1:6">
      <c r="A175" s="495">
        <v>20132</v>
      </c>
      <c r="B175" s="496" t="s">
        <v>175</v>
      </c>
      <c r="C175" s="497">
        <v>705</v>
      </c>
      <c r="D175" s="498">
        <v>992</v>
      </c>
      <c r="E175" s="497">
        <v>797</v>
      </c>
      <c r="F175" s="499">
        <v>13</v>
      </c>
    </row>
    <row r="176" spans="1:6">
      <c r="A176" s="500">
        <v>2013201</v>
      </c>
      <c r="B176" s="501" t="s">
        <v>78</v>
      </c>
      <c r="C176" s="502">
        <v>441</v>
      </c>
      <c r="D176" s="503">
        <v>560</v>
      </c>
      <c r="E176" s="504">
        <v>522</v>
      </c>
      <c r="F176" s="505">
        <v>18.4</v>
      </c>
    </row>
    <row r="177" spans="1:6">
      <c r="A177" s="500">
        <v>2013202</v>
      </c>
      <c r="B177" s="501" t="s">
        <v>79</v>
      </c>
      <c r="C177" s="502">
        <v>244</v>
      </c>
      <c r="D177" s="503">
        <v>305</v>
      </c>
      <c r="E177" s="504">
        <v>243</v>
      </c>
      <c r="F177" s="505">
        <v>-0.4</v>
      </c>
    </row>
    <row r="178" spans="1:6">
      <c r="A178" s="500">
        <v>2013203</v>
      </c>
      <c r="B178" s="501" t="s">
        <v>80</v>
      </c>
      <c r="C178" s="502"/>
      <c r="D178" s="503">
        <v>0</v>
      </c>
      <c r="E178" s="506"/>
      <c r="F178" s="505">
        <v>0</v>
      </c>
    </row>
    <row r="179" spans="1:6">
      <c r="A179" s="500">
        <v>2013204</v>
      </c>
      <c r="B179" s="501" t="s">
        <v>176</v>
      </c>
      <c r="C179" s="502"/>
      <c r="D179" s="503">
        <v>0</v>
      </c>
      <c r="E179" s="489"/>
      <c r="F179" s="505">
        <v>0</v>
      </c>
    </row>
    <row r="180" spans="1:6">
      <c r="A180" s="500">
        <v>2013250</v>
      </c>
      <c r="B180" s="501" t="s">
        <v>87</v>
      </c>
      <c r="C180" s="502">
        <v>20</v>
      </c>
      <c r="D180" s="503">
        <v>21</v>
      </c>
      <c r="E180" s="504">
        <v>32</v>
      </c>
      <c r="F180" s="505">
        <v>60</v>
      </c>
    </row>
    <row r="181" spans="1:6">
      <c r="A181" s="500">
        <v>2013299</v>
      </c>
      <c r="B181" s="501" t="s">
        <v>177</v>
      </c>
      <c r="C181" s="489"/>
      <c r="D181" s="503">
        <v>106</v>
      </c>
      <c r="E181" s="489"/>
      <c r="F181" s="505">
        <v>0</v>
      </c>
    </row>
    <row r="182" spans="1:6">
      <c r="A182" s="495">
        <v>20133</v>
      </c>
      <c r="B182" s="496" t="s">
        <v>178</v>
      </c>
      <c r="C182" s="497">
        <v>942</v>
      </c>
      <c r="D182" s="498">
        <v>2518</v>
      </c>
      <c r="E182" s="497">
        <v>974</v>
      </c>
      <c r="F182" s="499">
        <v>3.4</v>
      </c>
    </row>
    <row r="183" spans="1:6">
      <c r="A183" s="500">
        <v>2013301</v>
      </c>
      <c r="B183" s="501" t="s">
        <v>78</v>
      </c>
      <c r="C183" s="502">
        <v>884</v>
      </c>
      <c r="D183" s="503">
        <v>2422</v>
      </c>
      <c r="E183" s="504">
        <v>860</v>
      </c>
      <c r="F183" s="505">
        <v>-2.7</v>
      </c>
    </row>
    <row r="184" spans="1:6">
      <c r="A184" s="500">
        <v>2013302</v>
      </c>
      <c r="B184" s="501" t="s">
        <v>79</v>
      </c>
      <c r="C184" s="502"/>
      <c r="D184" s="490">
        <v>6</v>
      </c>
      <c r="E184" s="504">
        <v>12</v>
      </c>
      <c r="F184" s="505">
        <v>0</v>
      </c>
    </row>
    <row r="185" spans="1:6">
      <c r="A185" s="500">
        <v>2013303</v>
      </c>
      <c r="B185" s="501" t="s">
        <v>80</v>
      </c>
      <c r="C185" s="502"/>
      <c r="D185" s="490"/>
      <c r="E185" s="506"/>
      <c r="F185" s="505">
        <v>0</v>
      </c>
    </row>
    <row r="186" spans="1:6">
      <c r="A186" s="500">
        <v>2013304</v>
      </c>
      <c r="B186" s="501" t="s">
        <v>179</v>
      </c>
      <c r="C186" s="502"/>
      <c r="D186" s="490"/>
      <c r="E186" s="489"/>
      <c r="F186" s="505">
        <v>0</v>
      </c>
    </row>
    <row r="187" spans="1:6">
      <c r="A187" s="500">
        <v>2013350</v>
      </c>
      <c r="B187" s="501" t="s">
        <v>87</v>
      </c>
      <c r="C187" s="502">
        <v>58</v>
      </c>
      <c r="D187" s="503">
        <v>82</v>
      </c>
      <c r="E187" s="504">
        <v>102</v>
      </c>
      <c r="F187" s="505">
        <v>75.9</v>
      </c>
    </row>
    <row r="188" spans="1:6">
      <c r="A188" s="500">
        <v>2013399</v>
      </c>
      <c r="B188" s="501" t="s">
        <v>180</v>
      </c>
      <c r="C188" s="489"/>
      <c r="D188" s="503">
        <v>8</v>
      </c>
      <c r="E188" s="489"/>
      <c r="F188" s="505">
        <v>0</v>
      </c>
    </row>
    <row r="189" spans="1:6">
      <c r="A189" s="495">
        <v>20134</v>
      </c>
      <c r="B189" s="496" t="s">
        <v>181</v>
      </c>
      <c r="C189" s="497">
        <v>236</v>
      </c>
      <c r="D189" s="498">
        <v>277</v>
      </c>
      <c r="E189" s="497">
        <v>301</v>
      </c>
      <c r="F189" s="499">
        <v>27.5</v>
      </c>
    </row>
    <row r="190" spans="1:6">
      <c r="A190" s="500">
        <v>2013401</v>
      </c>
      <c r="B190" s="501" t="s">
        <v>78</v>
      </c>
      <c r="C190" s="502">
        <v>205</v>
      </c>
      <c r="D190" s="503">
        <v>228</v>
      </c>
      <c r="E190" s="504">
        <v>276</v>
      </c>
      <c r="F190" s="505">
        <v>34.6</v>
      </c>
    </row>
    <row r="191" spans="1:6">
      <c r="A191" s="500">
        <v>2013402</v>
      </c>
      <c r="B191" s="501" t="s">
        <v>79</v>
      </c>
      <c r="C191" s="502">
        <v>16</v>
      </c>
      <c r="D191" s="503">
        <v>21</v>
      </c>
      <c r="E191" s="506"/>
      <c r="F191" s="505">
        <v>-100</v>
      </c>
    </row>
    <row r="192" spans="1:6">
      <c r="A192" s="500">
        <v>2013403</v>
      </c>
      <c r="B192" s="501" t="s">
        <v>80</v>
      </c>
      <c r="C192" s="502"/>
      <c r="D192" s="490"/>
      <c r="E192" s="489"/>
      <c r="F192" s="505">
        <v>0</v>
      </c>
    </row>
    <row r="193" spans="1:6">
      <c r="A193" s="500">
        <v>2013404</v>
      </c>
      <c r="B193" s="501" t="s">
        <v>182</v>
      </c>
      <c r="C193" s="502"/>
      <c r="D193" s="503">
        <v>13</v>
      </c>
      <c r="E193" s="489"/>
      <c r="F193" s="505">
        <v>0</v>
      </c>
    </row>
    <row r="194" spans="1:6">
      <c r="A194" s="500">
        <v>2013405</v>
      </c>
      <c r="B194" s="501" t="s">
        <v>183</v>
      </c>
      <c r="C194" s="502"/>
      <c r="D194" s="490"/>
      <c r="E194" s="489"/>
      <c r="F194" s="505">
        <v>0</v>
      </c>
    </row>
    <row r="195" spans="1:6">
      <c r="A195" s="500">
        <v>2013450</v>
      </c>
      <c r="B195" s="501" t="s">
        <v>87</v>
      </c>
      <c r="C195" s="502">
        <v>15</v>
      </c>
      <c r="D195" s="503">
        <v>15</v>
      </c>
      <c r="E195" s="504">
        <v>25</v>
      </c>
      <c r="F195" s="505">
        <v>66.7</v>
      </c>
    </row>
    <row r="196" spans="1:6">
      <c r="A196" s="500">
        <v>2013499</v>
      </c>
      <c r="B196" s="501" t="s">
        <v>184</v>
      </c>
      <c r="C196" s="489"/>
      <c r="D196" s="490"/>
      <c r="E196" s="489"/>
      <c r="F196" s="505">
        <v>0</v>
      </c>
    </row>
    <row r="197" spans="1:6">
      <c r="A197" s="495">
        <v>20135</v>
      </c>
      <c r="B197" s="496" t="s">
        <v>185</v>
      </c>
      <c r="C197" s="497">
        <v>0</v>
      </c>
      <c r="D197" s="498">
        <v>0</v>
      </c>
      <c r="E197" s="497">
        <v>0</v>
      </c>
      <c r="F197" s="499">
        <v>0</v>
      </c>
    </row>
    <row r="198" spans="1:6">
      <c r="A198" s="500">
        <v>2013501</v>
      </c>
      <c r="B198" s="501" t="s">
        <v>78</v>
      </c>
      <c r="C198" s="507"/>
      <c r="D198" s="508"/>
      <c r="E198" s="507"/>
      <c r="F198" s="505">
        <v>0</v>
      </c>
    </row>
    <row r="199" spans="1:6">
      <c r="A199" s="500">
        <v>2013502</v>
      </c>
      <c r="B199" s="501" t="s">
        <v>79</v>
      </c>
      <c r="C199" s="507"/>
      <c r="D199" s="508"/>
      <c r="E199" s="507"/>
      <c r="F199" s="505">
        <v>0</v>
      </c>
    </row>
    <row r="200" spans="1:6">
      <c r="A200" s="500">
        <v>2013503</v>
      </c>
      <c r="B200" s="501" t="s">
        <v>80</v>
      </c>
      <c r="C200" s="507"/>
      <c r="D200" s="508"/>
      <c r="E200" s="507"/>
      <c r="F200" s="505">
        <v>0</v>
      </c>
    </row>
    <row r="201" spans="1:6">
      <c r="A201" s="500">
        <v>2013550</v>
      </c>
      <c r="B201" s="501" t="s">
        <v>87</v>
      </c>
      <c r="C201" s="507"/>
      <c r="D201" s="508"/>
      <c r="E201" s="507"/>
      <c r="F201" s="505">
        <v>0</v>
      </c>
    </row>
    <row r="202" spans="1:6">
      <c r="A202" s="500">
        <v>2013599</v>
      </c>
      <c r="B202" s="501" t="s">
        <v>186</v>
      </c>
      <c r="C202" s="507"/>
      <c r="D202" s="508"/>
      <c r="E202" s="507"/>
      <c r="F202" s="505">
        <v>0</v>
      </c>
    </row>
    <row r="203" spans="1:6">
      <c r="A203" s="495">
        <v>20136</v>
      </c>
      <c r="B203" s="496" t="s">
        <v>187</v>
      </c>
      <c r="C203" s="497">
        <v>0</v>
      </c>
      <c r="D203" s="498">
        <v>0</v>
      </c>
      <c r="E203" s="497">
        <v>0</v>
      </c>
      <c r="F203" s="499">
        <v>0</v>
      </c>
    </row>
    <row r="204" spans="1:6">
      <c r="A204" s="500">
        <v>2013601</v>
      </c>
      <c r="B204" s="501" t="s">
        <v>78</v>
      </c>
      <c r="C204" s="507"/>
      <c r="D204" s="508"/>
      <c r="E204" s="507"/>
      <c r="F204" s="505">
        <v>0</v>
      </c>
    </row>
    <row r="205" spans="1:6">
      <c r="A205" s="500">
        <v>2013602</v>
      </c>
      <c r="B205" s="501" t="s">
        <v>79</v>
      </c>
      <c r="C205" s="507"/>
      <c r="D205" s="508"/>
      <c r="E205" s="507"/>
      <c r="F205" s="505">
        <v>0</v>
      </c>
    </row>
    <row r="206" spans="1:6">
      <c r="A206" s="500">
        <v>2013603</v>
      </c>
      <c r="B206" s="501" t="s">
        <v>80</v>
      </c>
      <c r="C206" s="507"/>
      <c r="D206" s="508"/>
      <c r="E206" s="507"/>
      <c r="F206" s="505">
        <v>0</v>
      </c>
    </row>
    <row r="207" spans="1:6">
      <c r="A207" s="500">
        <v>2013650</v>
      </c>
      <c r="B207" s="501" t="s">
        <v>87</v>
      </c>
      <c r="C207" s="507"/>
      <c r="D207" s="508"/>
      <c r="E207" s="507"/>
      <c r="F207" s="505">
        <v>0</v>
      </c>
    </row>
    <row r="208" spans="1:6">
      <c r="A208" s="500">
        <v>2013699</v>
      </c>
      <c r="B208" s="501" t="s">
        <v>187</v>
      </c>
      <c r="C208" s="507"/>
      <c r="D208" s="508"/>
      <c r="E208" s="507"/>
      <c r="F208" s="505">
        <v>0</v>
      </c>
    </row>
    <row r="209" spans="1:6">
      <c r="A209" s="495">
        <v>20137</v>
      </c>
      <c r="B209" s="496" t="s">
        <v>188</v>
      </c>
      <c r="C209" s="497">
        <v>0</v>
      </c>
      <c r="D209" s="498">
        <v>0</v>
      </c>
      <c r="E209" s="497">
        <v>0</v>
      </c>
      <c r="F209" s="499">
        <v>0</v>
      </c>
    </row>
    <row r="210" spans="1:6">
      <c r="A210" s="500">
        <v>2013701</v>
      </c>
      <c r="B210" s="501" t="s">
        <v>78</v>
      </c>
      <c r="C210" s="507"/>
      <c r="D210" s="508"/>
      <c r="E210" s="507"/>
      <c r="F210" s="505">
        <v>0</v>
      </c>
    </row>
    <row r="211" spans="1:6">
      <c r="A211" s="500">
        <v>2013702</v>
      </c>
      <c r="B211" s="501" t="s">
        <v>79</v>
      </c>
      <c r="C211" s="507"/>
      <c r="D211" s="508"/>
      <c r="E211" s="507"/>
      <c r="F211" s="505">
        <v>0</v>
      </c>
    </row>
    <row r="212" spans="1:6">
      <c r="A212" s="500">
        <v>2013703</v>
      </c>
      <c r="B212" s="501" t="s">
        <v>80</v>
      </c>
      <c r="C212" s="507"/>
      <c r="D212" s="508"/>
      <c r="E212" s="507"/>
      <c r="F212" s="505">
        <v>0</v>
      </c>
    </row>
    <row r="213" spans="1:6">
      <c r="A213" s="500">
        <v>2013704</v>
      </c>
      <c r="B213" s="501" t="s">
        <v>189</v>
      </c>
      <c r="C213" s="507"/>
      <c r="D213" s="508"/>
      <c r="E213" s="507"/>
      <c r="F213" s="505">
        <v>0</v>
      </c>
    </row>
    <row r="214" spans="1:6">
      <c r="A214" s="500">
        <v>2013750</v>
      </c>
      <c r="B214" s="501" t="s">
        <v>87</v>
      </c>
      <c r="C214" s="507"/>
      <c r="D214" s="508"/>
      <c r="E214" s="507"/>
      <c r="F214" s="505">
        <v>0</v>
      </c>
    </row>
    <row r="215" spans="1:6">
      <c r="A215" s="500">
        <v>2013799</v>
      </c>
      <c r="B215" s="501" t="s">
        <v>190</v>
      </c>
      <c r="C215" s="507"/>
      <c r="D215" s="508"/>
      <c r="E215" s="507"/>
      <c r="F215" s="505">
        <v>0</v>
      </c>
    </row>
    <row r="216" spans="1:6">
      <c r="A216" s="495">
        <v>20138</v>
      </c>
      <c r="B216" s="496" t="s">
        <v>191</v>
      </c>
      <c r="C216" s="497">
        <v>3040</v>
      </c>
      <c r="D216" s="498">
        <v>3352</v>
      </c>
      <c r="E216" s="497">
        <v>3242</v>
      </c>
      <c r="F216" s="499">
        <v>6.6</v>
      </c>
    </row>
    <row r="217" spans="1:6">
      <c r="A217" s="500">
        <v>2013801</v>
      </c>
      <c r="B217" s="501" t="s">
        <v>78</v>
      </c>
      <c r="C217" s="502">
        <v>2647</v>
      </c>
      <c r="D217" s="503">
        <v>2735</v>
      </c>
      <c r="E217" s="504">
        <v>2708</v>
      </c>
      <c r="F217" s="505">
        <v>2.3</v>
      </c>
    </row>
    <row r="218" spans="1:6">
      <c r="A218" s="500">
        <v>2013802</v>
      </c>
      <c r="B218" s="501" t="s">
        <v>79</v>
      </c>
      <c r="C218" s="502">
        <v>46</v>
      </c>
      <c r="D218" s="503">
        <v>146</v>
      </c>
      <c r="E218" s="504">
        <v>50</v>
      </c>
      <c r="F218" s="505">
        <v>8.7</v>
      </c>
    </row>
    <row r="219" spans="1:6">
      <c r="A219" s="500">
        <v>2013803</v>
      </c>
      <c r="B219" s="501" t="s">
        <v>80</v>
      </c>
      <c r="C219" s="502"/>
      <c r="D219" s="490"/>
      <c r="E219" s="506"/>
      <c r="F219" s="505">
        <v>0</v>
      </c>
    </row>
    <row r="220" spans="1:6">
      <c r="A220" s="500">
        <v>2013804</v>
      </c>
      <c r="B220" s="501" t="s">
        <v>192</v>
      </c>
      <c r="C220" s="502"/>
      <c r="D220" s="490"/>
      <c r="E220" s="504"/>
      <c r="F220" s="505">
        <v>0</v>
      </c>
    </row>
    <row r="221" spans="1:6">
      <c r="A221" s="500">
        <v>2013805</v>
      </c>
      <c r="B221" s="501" t="s">
        <v>193</v>
      </c>
      <c r="C221" s="502">
        <v>51</v>
      </c>
      <c r="D221" s="503">
        <v>25</v>
      </c>
      <c r="E221" s="504">
        <v>48</v>
      </c>
      <c r="F221" s="505">
        <v>-5.9</v>
      </c>
    </row>
    <row r="222" spans="1:6">
      <c r="A222" s="500">
        <v>2013808</v>
      </c>
      <c r="B222" s="501" t="s">
        <v>119</v>
      </c>
      <c r="C222" s="502"/>
      <c r="D222" s="490"/>
      <c r="E222" s="489"/>
      <c r="F222" s="505">
        <v>0</v>
      </c>
    </row>
    <row r="223" spans="1:6">
      <c r="A223" s="500">
        <v>2013810</v>
      </c>
      <c r="B223" s="501" t="s">
        <v>194</v>
      </c>
      <c r="C223" s="502">
        <v>5</v>
      </c>
      <c r="D223" s="503">
        <v>5</v>
      </c>
      <c r="E223" s="504">
        <v>5</v>
      </c>
      <c r="F223" s="505">
        <v>0</v>
      </c>
    </row>
    <row r="224" spans="1:6">
      <c r="A224" s="500">
        <v>2013812</v>
      </c>
      <c r="B224" s="501" t="s">
        <v>195</v>
      </c>
      <c r="C224" s="502">
        <v>7</v>
      </c>
      <c r="D224" s="503">
        <v>7</v>
      </c>
      <c r="E224" s="504">
        <v>5</v>
      </c>
      <c r="F224" s="505">
        <v>-28.6</v>
      </c>
    </row>
    <row r="225" spans="1:6">
      <c r="A225" s="500">
        <v>2013813</v>
      </c>
      <c r="B225" s="501" t="s">
        <v>196</v>
      </c>
      <c r="C225" s="502"/>
      <c r="D225" s="503">
        <v>0</v>
      </c>
      <c r="E225" s="504">
        <v>1</v>
      </c>
      <c r="F225" s="505">
        <v>0</v>
      </c>
    </row>
    <row r="226" spans="1:6">
      <c r="A226" s="500">
        <v>2013814</v>
      </c>
      <c r="B226" s="501" t="s">
        <v>197</v>
      </c>
      <c r="C226" s="502">
        <v>2</v>
      </c>
      <c r="D226" s="503">
        <v>2</v>
      </c>
      <c r="E226" s="504">
        <v>2</v>
      </c>
      <c r="F226" s="505">
        <v>0</v>
      </c>
    </row>
    <row r="227" spans="1:6">
      <c r="A227" s="500">
        <v>2013815</v>
      </c>
      <c r="B227" s="501" t="s">
        <v>198</v>
      </c>
      <c r="C227" s="502">
        <v>9</v>
      </c>
      <c r="D227" s="503">
        <v>9</v>
      </c>
      <c r="E227" s="504">
        <v>9</v>
      </c>
      <c r="F227" s="505">
        <v>0</v>
      </c>
    </row>
    <row r="228" spans="1:6">
      <c r="A228" s="500">
        <v>2013816</v>
      </c>
      <c r="B228" s="501" t="s">
        <v>199</v>
      </c>
      <c r="C228" s="502">
        <v>15</v>
      </c>
      <c r="D228" s="503">
        <v>99</v>
      </c>
      <c r="E228" s="504">
        <v>15</v>
      </c>
      <c r="F228" s="505">
        <v>0</v>
      </c>
    </row>
    <row r="229" spans="1:6">
      <c r="A229" s="500">
        <v>2013850</v>
      </c>
      <c r="B229" s="501" t="s">
        <v>87</v>
      </c>
      <c r="C229" s="502">
        <v>258</v>
      </c>
      <c r="D229" s="503">
        <v>300</v>
      </c>
      <c r="E229" s="504">
        <v>399</v>
      </c>
      <c r="F229" s="505">
        <v>54.7</v>
      </c>
    </row>
    <row r="230" spans="1:6">
      <c r="A230" s="500">
        <v>2013899</v>
      </c>
      <c r="B230" s="501" t="s">
        <v>200</v>
      </c>
      <c r="C230" s="489"/>
      <c r="D230" s="503">
        <v>24</v>
      </c>
      <c r="E230" s="489"/>
      <c r="F230" s="505">
        <v>0</v>
      </c>
    </row>
    <row r="231" spans="1:6">
      <c r="A231" s="495">
        <v>20199</v>
      </c>
      <c r="B231" s="496" t="s">
        <v>201</v>
      </c>
      <c r="C231" s="497">
        <v>2700</v>
      </c>
      <c r="D231" s="498">
        <v>2265</v>
      </c>
      <c r="E231" s="497">
        <v>25600</v>
      </c>
      <c r="F231" s="499">
        <v>848.1</v>
      </c>
    </row>
    <row r="232" spans="1:6">
      <c r="A232" s="500">
        <v>2019901</v>
      </c>
      <c r="B232" s="501" t="s">
        <v>202</v>
      </c>
      <c r="C232" s="489"/>
      <c r="D232" s="490"/>
      <c r="E232" s="489"/>
      <c r="F232" s="505">
        <v>0</v>
      </c>
    </row>
    <row r="233" spans="1:6">
      <c r="A233" s="500">
        <v>2019999</v>
      </c>
      <c r="B233" s="501" t="s">
        <v>201</v>
      </c>
      <c r="C233" s="502">
        <v>2700</v>
      </c>
      <c r="D233" s="503">
        <v>2265</v>
      </c>
      <c r="E233" s="509">
        <v>25600</v>
      </c>
      <c r="F233" s="510">
        <v>848.1</v>
      </c>
    </row>
    <row r="234" spans="1:6">
      <c r="A234" s="491">
        <v>202</v>
      </c>
      <c r="B234" s="492" t="s">
        <v>203</v>
      </c>
      <c r="C234" s="493"/>
      <c r="D234" s="511"/>
      <c r="E234" s="493"/>
      <c r="F234" s="320">
        <v>0</v>
      </c>
    </row>
    <row r="235" spans="1:6">
      <c r="A235" s="491">
        <v>203</v>
      </c>
      <c r="B235" s="492" t="s">
        <v>204</v>
      </c>
      <c r="C235" s="493">
        <v>43</v>
      </c>
      <c r="D235" s="511">
        <v>306</v>
      </c>
      <c r="E235" s="493">
        <v>43</v>
      </c>
      <c r="F235" s="320">
        <v>0</v>
      </c>
    </row>
    <row r="236" spans="1:6">
      <c r="A236" s="495">
        <v>20301</v>
      </c>
      <c r="B236" s="496" t="s">
        <v>205</v>
      </c>
      <c r="C236" s="497">
        <v>0</v>
      </c>
      <c r="D236" s="498">
        <v>0</v>
      </c>
      <c r="E236" s="497">
        <v>0</v>
      </c>
      <c r="F236" s="499">
        <v>0</v>
      </c>
    </row>
    <row r="237" spans="1:6">
      <c r="A237" s="500">
        <v>2030101</v>
      </c>
      <c r="B237" s="501" t="s">
        <v>206</v>
      </c>
      <c r="C237" s="507"/>
      <c r="D237" s="508"/>
      <c r="E237" s="507"/>
      <c r="F237" s="505">
        <v>0</v>
      </c>
    </row>
    <row r="238" spans="1:6">
      <c r="A238" s="500">
        <v>2030102</v>
      </c>
      <c r="B238" s="501" t="s">
        <v>207</v>
      </c>
      <c r="C238" s="507"/>
      <c r="D238" s="508"/>
      <c r="E238" s="507"/>
      <c r="F238" s="505">
        <v>0</v>
      </c>
    </row>
    <row r="239" spans="1:6">
      <c r="A239" s="500">
        <v>2030199</v>
      </c>
      <c r="B239" s="501" t="s">
        <v>208</v>
      </c>
      <c r="C239" s="507"/>
      <c r="D239" s="508"/>
      <c r="E239" s="507"/>
      <c r="F239" s="505">
        <v>0</v>
      </c>
    </row>
    <row r="240" spans="1:6">
      <c r="A240" s="495">
        <v>20304</v>
      </c>
      <c r="B240" s="496" t="s">
        <v>209</v>
      </c>
      <c r="C240" s="497">
        <v>0</v>
      </c>
      <c r="D240" s="498">
        <v>0</v>
      </c>
      <c r="E240" s="497">
        <v>0</v>
      </c>
      <c r="F240" s="499">
        <v>0</v>
      </c>
    </row>
    <row r="241" spans="1:6">
      <c r="A241" s="500">
        <v>2030401</v>
      </c>
      <c r="B241" s="501" t="s">
        <v>209</v>
      </c>
      <c r="C241" s="507"/>
      <c r="D241" s="508"/>
      <c r="E241" s="507"/>
      <c r="F241" s="505">
        <v>0</v>
      </c>
    </row>
    <row r="242" spans="1:6">
      <c r="A242" s="495">
        <v>20305</v>
      </c>
      <c r="B242" s="496" t="s">
        <v>210</v>
      </c>
      <c r="C242" s="497">
        <v>0</v>
      </c>
      <c r="D242" s="498">
        <v>0</v>
      </c>
      <c r="E242" s="497">
        <v>0</v>
      </c>
      <c r="F242" s="499">
        <v>0</v>
      </c>
    </row>
    <row r="243" spans="1:6">
      <c r="A243" s="500">
        <v>2030501</v>
      </c>
      <c r="B243" s="501" t="s">
        <v>210</v>
      </c>
      <c r="C243" s="507"/>
      <c r="D243" s="508"/>
      <c r="E243" s="507"/>
      <c r="F243" s="505">
        <v>0</v>
      </c>
    </row>
    <row r="244" spans="1:6">
      <c r="A244" s="495">
        <v>20306</v>
      </c>
      <c r="B244" s="496" t="s">
        <v>211</v>
      </c>
      <c r="C244" s="497">
        <v>43</v>
      </c>
      <c r="D244" s="498">
        <v>306</v>
      </c>
      <c r="E244" s="497">
        <v>43</v>
      </c>
      <c r="F244" s="499">
        <v>0</v>
      </c>
    </row>
    <row r="245" spans="1:6">
      <c r="A245" s="500">
        <v>2030601</v>
      </c>
      <c r="B245" s="501" t="s">
        <v>212</v>
      </c>
      <c r="C245" s="502">
        <v>28</v>
      </c>
      <c r="D245" s="503">
        <v>34</v>
      </c>
      <c r="E245" s="504">
        <v>28</v>
      </c>
      <c r="F245" s="505">
        <v>0</v>
      </c>
    </row>
    <row r="246" spans="1:6">
      <c r="A246" s="500">
        <v>2030602</v>
      </c>
      <c r="B246" s="501" t="s">
        <v>213</v>
      </c>
      <c r="C246" s="489"/>
      <c r="D246" s="490"/>
      <c r="E246" s="506"/>
      <c r="F246" s="505">
        <v>0</v>
      </c>
    </row>
    <row r="247" spans="1:6">
      <c r="A247" s="500">
        <v>2030603</v>
      </c>
      <c r="B247" s="501" t="s">
        <v>214</v>
      </c>
      <c r="C247" s="489"/>
      <c r="D247" s="490"/>
      <c r="E247" s="506"/>
      <c r="F247" s="505">
        <v>0</v>
      </c>
    </row>
    <row r="248" spans="1:6">
      <c r="A248" s="500">
        <v>2030604</v>
      </c>
      <c r="B248" s="501" t="s">
        <v>215</v>
      </c>
      <c r="C248" s="489"/>
      <c r="D248" s="490"/>
      <c r="E248" s="489"/>
      <c r="F248" s="505">
        <v>0</v>
      </c>
    </row>
    <row r="249" spans="1:6">
      <c r="A249" s="500">
        <v>2030607</v>
      </c>
      <c r="B249" s="501" t="s">
        <v>216</v>
      </c>
      <c r="C249" s="489">
        <v>5</v>
      </c>
      <c r="D249" s="503">
        <v>262</v>
      </c>
      <c r="E249" s="504">
        <v>5</v>
      </c>
      <c r="F249" s="505">
        <v>0</v>
      </c>
    </row>
    <row r="250" spans="1:6">
      <c r="A250" s="500">
        <v>2030608</v>
      </c>
      <c r="B250" s="501" t="s">
        <v>217</v>
      </c>
      <c r="C250" s="489"/>
      <c r="D250" s="490"/>
      <c r="E250" s="489"/>
      <c r="F250" s="505">
        <v>0</v>
      </c>
    </row>
    <row r="251" spans="1:6">
      <c r="A251" s="500">
        <v>2030699</v>
      </c>
      <c r="B251" s="501" t="s">
        <v>218</v>
      </c>
      <c r="C251" s="489">
        <v>10</v>
      </c>
      <c r="D251" s="503">
        <v>10</v>
      </c>
      <c r="E251" s="504">
        <v>10</v>
      </c>
      <c r="F251" s="505">
        <v>0</v>
      </c>
    </row>
    <row r="252" spans="1:6">
      <c r="A252" s="495">
        <v>20399</v>
      </c>
      <c r="B252" s="496" t="s">
        <v>219</v>
      </c>
      <c r="C252" s="497"/>
      <c r="D252" s="498"/>
      <c r="E252" s="497"/>
      <c r="F252" s="499">
        <v>0</v>
      </c>
    </row>
    <row r="253" spans="1:6">
      <c r="A253" s="500">
        <v>2039999</v>
      </c>
      <c r="B253" s="501" t="s">
        <v>219</v>
      </c>
      <c r="C253" s="489"/>
      <c r="D253" s="490"/>
      <c r="E253" s="489"/>
      <c r="F253" s="505">
        <v>0</v>
      </c>
    </row>
    <row r="254" spans="1:6">
      <c r="A254" s="491">
        <v>204</v>
      </c>
      <c r="B254" s="492" t="s">
        <v>220</v>
      </c>
      <c r="C254" s="493">
        <v>18287</v>
      </c>
      <c r="D254" s="511">
        <v>24014</v>
      </c>
      <c r="E254" s="493">
        <v>16158</v>
      </c>
      <c r="F254" s="320">
        <v>-11.6</v>
      </c>
    </row>
    <row r="255" spans="1:6">
      <c r="A255" s="495">
        <v>20401</v>
      </c>
      <c r="B255" s="496" t="s">
        <v>221</v>
      </c>
      <c r="C255" s="497">
        <v>56</v>
      </c>
      <c r="D255" s="498">
        <v>0</v>
      </c>
      <c r="E255" s="497">
        <v>56</v>
      </c>
      <c r="F255" s="499">
        <v>0</v>
      </c>
    </row>
    <row r="256" spans="1:6">
      <c r="A256" s="500">
        <v>2040101</v>
      </c>
      <c r="B256" s="501" t="s">
        <v>221</v>
      </c>
      <c r="C256" s="489">
        <v>56</v>
      </c>
      <c r="D256" s="490"/>
      <c r="E256" s="504">
        <v>56</v>
      </c>
      <c r="F256" s="505">
        <v>0</v>
      </c>
    </row>
    <row r="257" spans="1:6">
      <c r="A257" s="500">
        <v>2040199</v>
      </c>
      <c r="B257" s="501" t="s">
        <v>222</v>
      </c>
      <c r="C257" s="489"/>
      <c r="D257" s="490"/>
      <c r="E257" s="489"/>
      <c r="F257" s="505">
        <v>0</v>
      </c>
    </row>
    <row r="258" spans="1:6">
      <c r="A258" s="495">
        <v>20402</v>
      </c>
      <c r="B258" s="496" t="s">
        <v>223</v>
      </c>
      <c r="C258" s="497">
        <v>12861</v>
      </c>
      <c r="D258" s="498">
        <v>17024</v>
      </c>
      <c r="E258" s="497">
        <v>13864</v>
      </c>
      <c r="F258" s="499">
        <v>7.8</v>
      </c>
    </row>
    <row r="259" spans="1:6">
      <c r="A259" s="500">
        <v>2040201</v>
      </c>
      <c r="B259" s="501" t="s">
        <v>78</v>
      </c>
      <c r="C259" s="502">
        <v>12174</v>
      </c>
      <c r="D259" s="503">
        <v>13217</v>
      </c>
      <c r="E259" s="504">
        <v>13731</v>
      </c>
      <c r="F259" s="505">
        <v>12.8</v>
      </c>
    </row>
    <row r="260" spans="1:6">
      <c r="A260" s="500">
        <v>2040202</v>
      </c>
      <c r="B260" s="501" t="s">
        <v>79</v>
      </c>
      <c r="C260" s="502">
        <v>73</v>
      </c>
      <c r="D260" s="503">
        <v>458</v>
      </c>
      <c r="E260" s="504">
        <v>45</v>
      </c>
      <c r="F260" s="505">
        <v>-38.4</v>
      </c>
    </row>
    <row r="261" spans="1:6">
      <c r="A261" s="500">
        <v>2040203</v>
      </c>
      <c r="B261" s="501" t="s">
        <v>80</v>
      </c>
      <c r="C261" s="489"/>
      <c r="D261" s="490"/>
      <c r="E261" s="506"/>
      <c r="F261" s="505">
        <v>0</v>
      </c>
    </row>
    <row r="262" spans="1:6">
      <c r="A262" s="500">
        <v>2040219</v>
      </c>
      <c r="B262" s="501" t="s">
        <v>119</v>
      </c>
      <c r="C262" s="489"/>
      <c r="D262" s="503">
        <v>2004</v>
      </c>
      <c r="E262" s="489"/>
      <c r="F262" s="505">
        <v>0</v>
      </c>
    </row>
    <row r="263" spans="1:6">
      <c r="A263" s="500">
        <v>2040220</v>
      </c>
      <c r="B263" s="501" t="s">
        <v>224</v>
      </c>
      <c r="C263" s="489"/>
      <c r="D263" s="503">
        <v>536</v>
      </c>
      <c r="E263" s="489"/>
      <c r="F263" s="505">
        <v>0</v>
      </c>
    </row>
    <row r="264" spans="1:6">
      <c r="A264" s="500">
        <v>2040221</v>
      </c>
      <c r="B264" s="501" t="s">
        <v>225</v>
      </c>
      <c r="C264" s="489"/>
      <c r="D264" s="490"/>
      <c r="E264" s="489"/>
      <c r="F264" s="505">
        <v>0</v>
      </c>
    </row>
    <row r="265" spans="1:6">
      <c r="A265" s="500">
        <v>2040222</v>
      </c>
      <c r="B265" s="501" t="s">
        <v>226</v>
      </c>
      <c r="C265" s="489"/>
      <c r="D265" s="490"/>
      <c r="E265" s="489"/>
      <c r="F265" s="505">
        <v>0</v>
      </c>
    </row>
    <row r="266" spans="1:6">
      <c r="A266" s="500">
        <v>2040223</v>
      </c>
      <c r="B266" s="501" t="s">
        <v>227</v>
      </c>
      <c r="C266" s="489"/>
      <c r="D266" s="490"/>
      <c r="E266" s="489"/>
      <c r="F266" s="505">
        <v>0</v>
      </c>
    </row>
    <row r="267" spans="1:6">
      <c r="A267" s="500">
        <v>2040250</v>
      </c>
      <c r="B267" s="501" t="s">
        <v>87</v>
      </c>
      <c r="C267" s="502">
        <v>614</v>
      </c>
      <c r="D267" s="503">
        <v>609</v>
      </c>
      <c r="E267" s="504">
        <v>88</v>
      </c>
      <c r="F267" s="505">
        <v>-85.7</v>
      </c>
    </row>
    <row r="268" spans="1:6">
      <c r="A268" s="500">
        <v>2040299</v>
      </c>
      <c r="B268" s="501" t="s">
        <v>228</v>
      </c>
      <c r="C268" s="489"/>
      <c r="D268" s="503">
        <v>200</v>
      </c>
      <c r="E268" s="489"/>
      <c r="F268" s="505">
        <v>0</v>
      </c>
    </row>
    <row r="269" spans="1:6">
      <c r="A269" s="495">
        <v>20403</v>
      </c>
      <c r="B269" s="496" t="s">
        <v>229</v>
      </c>
      <c r="C269" s="497">
        <v>0</v>
      </c>
      <c r="D269" s="498">
        <v>0</v>
      </c>
      <c r="E269" s="497">
        <v>0</v>
      </c>
      <c r="F269" s="499">
        <v>0</v>
      </c>
    </row>
    <row r="270" spans="1:6">
      <c r="A270" s="500">
        <v>2040301</v>
      </c>
      <c r="B270" s="501" t="s">
        <v>78</v>
      </c>
      <c r="C270" s="489"/>
      <c r="D270" s="490"/>
      <c r="E270" s="489"/>
      <c r="F270" s="505">
        <v>0</v>
      </c>
    </row>
    <row r="271" spans="1:6">
      <c r="A271" s="500">
        <v>2040302</v>
      </c>
      <c r="B271" s="501" t="s">
        <v>79</v>
      </c>
      <c r="C271" s="489"/>
      <c r="D271" s="490"/>
      <c r="E271" s="489"/>
      <c r="F271" s="505">
        <v>0</v>
      </c>
    </row>
    <row r="272" spans="1:6">
      <c r="A272" s="500">
        <v>2040303</v>
      </c>
      <c r="B272" s="501" t="s">
        <v>80</v>
      </c>
      <c r="C272" s="489"/>
      <c r="D272" s="490"/>
      <c r="E272" s="489"/>
      <c r="F272" s="505">
        <v>0</v>
      </c>
    </row>
    <row r="273" spans="1:6">
      <c r="A273" s="500">
        <v>2040304</v>
      </c>
      <c r="B273" s="501" t="s">
        <v>230</v>
      </c>
      <c r="C273" s="489"/>
      <c r="D273" s="490"/>
      <c r="E273" s="489"/>
      <c r="F273" s="505">
        <v>0</v>
      </c>
    </row>
    <row r="274" spans="1:6">
      <c r="A274" s="500">
        <v>2040350</v>
      </c>
      <c r="B274" s="501" t="s">
        <v>87</v>
      </c>
      <c r="C274" s="489"/>
      <c r="D274" s="490"/>
      <c r="E274" s="489"/>
      <c r="F274" s="505">
        <v>0</v>
      </c>
    </row>
    <row r="275" spans="1:6">
      <c r="A275" s="500">
        <v>2040399</v>
      </c>
      <c r="B275" s="501" t="s">
        <v>231</v>
      </c>
      <c r="C275" s="489"/>
      <c r="D275" s="490"/>
      <c r="E275" s="489"/>
      <c r="F275" s="505">
        <v>0</v>
      </c>
    </row>
    <row r="276" spans="1:6">
      <c r="A276" s="495">
        <v>20404</v>
      </c>
      <c r="B276" s="496" t="s">
        <v>232</v>
      </c>
      <c r="C276" s="497">
        <v>1192</v>
      </c>
      <c r="D276" s="498">
        <v>1697</v>
      </c>
      <c r="E276" s="497">
        <v>0</v>
      </c>
      <c r="F276" s="499">
        <v>-100</v>
      </c>
    </row>
    <row r="277" spans="1:6">
      <c r="A277" s="500">
        <v>2040401</v>
      </c>
      <c r="B277" s="501" t="s">
        <v>78</v>
      </c>
      <c r="C277" s="502">
        <v>1182</v>
      </c>
      <c r="D277" s="503">
        <v>1351</v>
      </c>
      <c r="E277" s="489"/>
      <c r="F277" s="505">
        <v>-100</v>
      </c>
    </row>
    <row r="278" spans="1:6">
      <c r="A278" s="500">
        <v>2040402</v>
      </c>
      <c r="B278" s="501" t="s">
        <v>79</v>
      </c>
      <c r="C278" s="502">
        <v>10</v>
      </c>
      <c r="D278" s="503">
        <v>20</v>
      </c>
      <c r="E278" s="489"/>
      <c r="F278" s="505">
        <v>-100</v>
      </c>
    </row>
    <row r="279" spans="1:6">
      <c r="A279" s="500">
        <v>2040403</v>
      </c>
      <c r="B279" s="501" t="s">
        <v>80</v>
      </c>
      <c r="C279" s="489"/>
      <c r="D279" s="490"/>
      <c r="E279" s="489"/>
      <c r="F279" s="505">
        <v>0</v>
      </c>
    </row>
    <row r="280" spans="1:6">
      <c r="A280" s="500">
        <v>2040409</v>
      </c>
      <c r="B280" s="501" t="s">
        <v>233</v>
      </c>
      <c r="C280" s="489"/>
      <c r="D280" s="490"/>
      <c r="E280" s="489"/>
      <c r="F280" s="505">
        <v>0</v>
      </c>
    </row>
    <row r="281" spans="1:6">
      <c r="A281" s="500">
        <v>2040410</v>
      </c>
      <c r="B281" s="501" t="s">
        <v>234</v>
      </c>
      <c r="C281" s="489"/>
      <c r="D281" s="503">
        <v>271</v>
      </c>
      <c r="E281" s="489"/>
      <c r="F281" s="505">
        <v>0</v>
      </c>
    </row>
    <row r="282" spans="1:6">
      <c r="A282" s="500">
        <v>2040450</v>
      </c>
      <c r="B282" s="501" t="s">
        <v>87</v>
      </c>
      <c r="C282" s="489"/>
      <c r="D282" s="503">
        <v>0</v>
      </c>
      <c r="E282" s="489"/>
      <c r="F282" s="505">
        <v>0</v>
      </c>
    </row>
    <row r="283" spans="1:6">
      <c r="A283" s="500">
        <v>2040499</v>
      </c>
      <c r="B283" s="501" t="s">
        <v>235</v>
      </c>
      <c r="C283" s="489"/>
      <c r="D283" s="503">
        <v>55</v>
      </c>
      <c r="E283" s="489"/>
      <c r="F283" s="505">
        <v>0</v>
      </c>
    </row>
    <row r="284" spans="1:6">
      <c r="A284" s="495">
        <v>20405</v>
      </c>
      <c r="B284" s="496" t="s">
        <v>236</v>
      </c>
      <c r="C284" s="497">
        <v>2187</v>
      </c>
      <c r="D284" s="498">
        <v>3503</v>
      </c>
      <c r="E284" s="497">
        <v>0</v>
      </c>
      <c r="F284" s="499">
        <v>-100</v>
      </c>
    </row>
    <row r="285" spans="1:6">
      <c r="A285" s="500">
        <v>2040501</v>
      </c>
      <c r="B285" s="501" t="s">
        <v>78</v>
      </c>
      <c r="C285" s="502">
        <v>2180</v>
      </c>
      <c r="D285" s="503">
        <v>2702</v>
      </c>
      <c r="E285" s="489"/>
      <c r="F285" s="505">
        <v>-100</v>
      </c>
    </row>
    <row r="286" spans="1:6">
      <c r="A286" s="500">
        <v>2040502</v>
      </c>
      <c r="B286" s="501" t="s">
        <v>79</v>
      </c>
      <c r="C286" s="502"/>
      <c r="D286" s="490"/>
      <c r="E286" s="489"/>
      <c r="F286" s="505">
        <v>0</v>
      </c>
    </row>
    <row r="287" spans="1:6">
      <c r="A287" s="500">
        <v>2040503</v>
      </c>
      <c r="B287" s="501" t="s">
        <v>80</v>
      </c>
      <c r="C287" s="502"/>
      <c r="D287" s="490"/>
      <c r="E287" s="489"/>
      <c r="F287" s="505">
        <v>0</v>
      </c>
    </row>
    <row r="288" spans="1:6">
      <c r="A288" s="500">
        <v>2040504</v>
      </c>
      <c r="B288" s="501" t="s">
        <v>237</v>
      </c>
      <c r="C288" s="502">
        <v>7</v>
      </c>
      <c r="D288" s="503">
        <v>280</v>
      </c>
      <c r="E288" s="489"/>
      <c r="F288" s="505">
        <v>-100</v>
      </c>
    </row>
    <row r="289" spans="1:6">
      <c r="A289" s="500">
        <v>2040505</v>
      </c>
      <c r="B289" s="501" t="s">
        <v>238</v>
      </c>
      <c r="C289" s="489"/>
      <c r="D289" s="503">
        <v>98</v>
      </c>
      <c r="E289" s="489"/>
      <c r="F289" s="505">
        <v>0</v>
      </c>
    </row>
    <row r="290" spans="1:6">
      <c r="A290" s="500">
        <v>2040506</v>
      </c>
      <c r="B290" s="501" t="s">
        <v>239</v>
      </c>
      <c r="C290" s="489"/>
      <c r="D290" s="503">
        <v>423</v>
      </c>
      <c r="E290" s="489"/>
      <c r="F290" s="505">
        <v>0</v>
      </c>
    </row>
    <row r="291" spans="1:6">
      <c r="A291" s="500">
        <v>2040550</v>
      </c>
      <c r="B291" s="501" t="s">
        <v>87</v>
      </c>
      <c r="C291" s="489"/>
      <c r="D291" s="490"/>
      <c r="E291" s="489"/>
      <c r="F291" s="505">
        <v>0</v>
      </c>
    </row>
    <row r="292" spans="1:6">
      <c r="A292" s="500">
        <v>2040599</v>
      </c>
      <c r="B292" s="501" t="s">
        <v>240</v>
      </c>
      <c r="C292" s="489"/>
      <c r="D292" s="490"/>
      <c r="E292" s="489"/>
      <c r="F292" s="505">
        <v>0</v>
      </c>
    </row>
    <row r="293" spans="1:6">
      <c r="A293" s="495">
        <v>20406</v>
      </c>
      <c r="B293" s="496" t="s">
        <v>241</v>
      </c>
      <c r="C293" s="497">
        <v>1191</v>
      </c>
      <c r="D293" s="498">
        <v>1304</v>
      </c>
      <c r="E293" s="497">
        <v>1273</v>
      </c>
      <c r="F293" s="499">
        <v>6.9</v>
      </c>
    </row>
    <row r="294" spans="1:6">
      <c r="A294" s="500">
        <v>2040601</v>
      </c>
      <c r="B294" s="501" t="s">
        <v>78</v>
      </c>
      <c r="C294" s="502">
        <v>985</v>
      </c>
      <c r="D294" s="503">
        <v>931</v>
      </c>
      <c r="E294" s="512">
        <v>1033</v>
      </c>
      <c r="F294" s="505">
        <v>4.9</v>
      </c>
    </row>
    <row r="295" spans="1:6">
      <c r="A295" s="500">
        <v>2040602</v>
      </c>
      <c r="B295" s="501" t="s">
        <v>79</v>
      </c>
      <c r="C295" s="502">
        <v>170</v>
      </c>
      <c r="D295" s="490"/>
      <c r="E295" s="489"/>
      <c r="F295" s="505">
        <v>-100</v>
      </c>
    </row>
    <row r="296" spans="1:6">
      <c r="A296" s="500">
        <v>2040603</v>
      </c>
      <c r="B296" s="501" t="s">
        <v>80</v>
      </c>
      <c r="C296" s="502"/>
      <c r="D296" s="490"/>
      <c r="E296" s="489"/>
      <c r="F296" s="505">
        <v>0</v>
      </c>
    </row>
    <row r="297" spans="1:6">
      <c r="A297" s="500">
        <v>2040604</v>
      </c>
      <c r="B297" s="501" t="s">
        <v>242</v>
      </c>
      <c r="C297" s="502"/>
      <c r="D297" s="503">
        <v>169</v>
      </c>
      <c r="E297" s="504">
        <v>5</v>
      </c>
      <c r="F297" s="505">
        <v>0</v>
      </c>
    </row>
    <row r="298" spans="1:6">
      <c r="A298" s="500">
        <v>2040605</v>
      </c>
      <c r="B298" s="501" t="s">
        <v>243</v>
      </c>
      <c r="C298" s="502"/>
      <c r="D298" s="503">
        <v>19</v>
      </c>
      <c r="E298" s="504">
        <v>23</v>
      </c>
      <c r="F298" s="505">
        <v>0</v>
      </c>
    </row>
    <row r="299" spans="1:6">
      <c r="A299" s="500">
        <v>2040606</v>
      </c>
      <c r="B299" s="501" t="s">
        <v>244</v>
      </c>
      <c r="C299" s="502"/>
      <c r="D299" s="490"/>
      <c r="E299" s="489"/>
      <c r="F299" s="505">
        <v>0</v>
      </c>
    </row>
    <row r="300" spans="1:6">
      <c r="A300" s="500">
        <v>2040607</v>
      </c>
      <c r="B300" s="501" t="s">
        <v>245</v>
      </c>
      <c r="C300" s="502"/>
      <c r="D300" s="503">
        <v>23</v>
      </c>
      <c r="E300" s="504">
        <v>23</v>
      </c>
      <c r="F300" s="505">
        <v>0</v>
      </c>
    </row>
    <row r="301" spans="1:6">
      <c r="A301" s="500">
        <v>2040608</v>
      </c>
      <c r="B301" s="501" t="s">
        <v>246</v>
      </c>
      <c r="C301" s="502"/>
      <c r="D301" s="490"/>
      <c r="E301" s="506"/>
      <c r="F301" s="505">
        <v>0</v>
      </c>
    </row>
    <row r="302" spans="1:6">
      <c r="A302" s="500">
        <v>2040610</v>
      </c>
      <c r="B302" s="501" t="s">
        <v>247</v>
      </c>
      <c r="C302" s="502"/>
      <c r="D302" s="503">
        <v>47</v>
      </c>
      <c r="E302" s="504">
        <v>50</v>
      </c>
      <c r="F302" s="505">
        <v>0</v>
      </c>
    </row>
    <row r="303" spans="1:6">
      <c r="A303" s="500">
        <v>2040612</v>
      </c>
      <c r="B303" s="501" t="s">
        <v>248</v>
      </c>
      <c r="C303" s="502"/>
      <c r="D303" s="503">
        <v>37</v>
      </c>
      <c r="E303" s="504">
        <v>71</v>
      </c>
      <c r="F303" s="505">
        <v>0</v>
      </c>
    </row>
    <row r="304" spans="1:6">
      <c r="A304" s="500">
        <v>2040613</v>
      </c>
      <c r="B304" s="501" t="s">
        <v>119</v>
      </c>
      <c r="C304" s="502"/>
      <c r="D304" s="503">
        <v>20</v>
      </c>
      <c r="E304" s="506"/>
      <c r="F304" s="505">
        <v>0</v>
      </c>
    </row>
    <row r="305" spans="1:6">
      <c r="A305" s="500">
        <v>2040650</v>
      </c>
      <c r="B305" s="501" t="s">
        <v>87</v>
      </c>
      <c r="C305" s="502">
        <v>36</v>
      </c>
      <c r="D305" s="503">
        <v>34</v>
      </c>
      <c r="E305" s="504">
        <v>68</v>
      </c>
      <c r="F305" s="505">
        <v>88.9</v>
      </c>
    </row>
    <row r="306" spans="1:6">
      <c r="A306" s="500">
        <v>2040699</v>
      </c>
      <c r="B306" s="501" t="s">
        <v>249</v>
      </c>
      <c r="C306" s="489"/>
      <c r="D306" s="503">
        <v>24</v>
      </c>
      <c r="E306" s="489"/>
      <c r="F306" s="505">
        <v>0</v>
      </c>
    </row>
    <row r="307" spans="1:6">
      <c r="A307" s="495">
        <v>20407</v>
      </c>
      <c r="B307" s="496" t="s">
        <v>250</v>
      </c>
      <c r="C307" s="497">
        <v>0</v>
      </c>
      <c r="D307" s="498">
        <v>0</v>
      </c>
      <c r="E307" s="497">
        <v>0</v>
      </c>
      <c r="F307" s="499">
        <v>0</v>
      </c>
    </row>
    <row r="308" spans="1:6">
      <c r="A308" s="500">
        <v>2040701</v>
      </c>
      <c r="B308" s="501" t="s">
        <v>78</v>
      </c>
      <c r="C308" s="507"/>
      <c r="D308" s="508"/>
      <c r="E308" s="507"/>
      <c r="F308" s="505">
        <v>0</v>
      </c>
    </row>
    <row r="309" spans="1:6">
      <c r="A309" s="500">
        <v>2040702</v>
      </c>
      <c r="B309" s="501" t="s">
        <v>79</v>
      </c>
      <c r="C309" s="507"/>
      <c r="D309" s="508"/>
      <c r="E309" s="507"/>
      <c r="F309" s="505">
        <v>0</v>
      </c>
    </row>
    <row r="310" spans="1:6">
      <c r="A310" s="500">
        <v>2040703</v>
      </c>
      <c r="B310" s="501" t="s">
        <v>80</v>
      </c>
      <c r="C310" s="507"/>
      <c r="D310" s="508"/>
      <c r="E310" s="507"/>
      <c r="F310" s="505">
        <v>0</v>
      </c>
    </row>
    <row r="311" spans="1:6">
      <c r="A311" s="500">
        <v>2040704</v>
      </c>
      <c r="B311" s="501" t="s">
        <v>251</v>
      </c>
      <c r="C311" s="507"/>
      <c r="D311" s="508"/>
      <c r="E311" s="507"/>
      <c r="F311" s="505">
        <v>0</v>
      </c>
    </row>
    <row r="312" spans="1:6">
      <c r="A312" s="500">
        <v>2040705</v>
      </c>
      <c r="B312" s="501" t="s">
        <v>252</v>
      </c>
      <c r="C312" s="507"/>
      <c r="D312" s="508"/>
      <c r="E312" s="507"/>
      <c r="F312" s="505">
        <v>0</v>
      </c>
    </row>
    <row r="313" spans="1:6">
      <c r="A313" s="500">
        <v>2040706</v>
      </c>
      <c r="B313" s="501" t="s">
        <v>253</v>
      </c>
      <c r="C313" s="507"/>
      <c r="D313" s="508"/>
      <c r="E313" s="507"/>
      <c r="F313" s="505">
        <v>0</v>
      </c>
    </row>
    <row r="314" spans="1:6">
      <c r="A314" s="500">
        <v>2040707</v>
      </c>
      <c r="B314" s="501" t="s">
        <v>119</v>
      </c>
      <c r="C314" s="507"/>
      <c r="D314" s="508"/>
      <c r="E314" s="507"/>
      <c r="F314" s="505">
        <v>0</v>
      </c>
    </row>
    <row r="315" spans="1:6">
      <c r="A315" s="500">
        <v>2040750</v>
      </c>
      <c r="B315" s="501" t="s">
        <v>87</v>
      </c>
      <c r="C315" s="507"/>
      <c r="D315" s="508"/>
      <c r="E315" s="507"/>
      <c r="F315" s="505">
        <v>0</v>
      </c>
    </row>
    <row r="316" spans="1:6">
      <c r="A316" s="500">
        <v>2040799</v>
      </c>
      <c r="B316" s="501" t="s">
        <v>254</v>
      </c>
      <c r="C316" s="507"/>
      <c r="D316" s="508"/>
      <c r="E316" s="507"/>
      <c r="F316" s="505">
        <v>0</v>
      </c>
    </row>
    <row r="317" spans="1:6">
      <c r="A317" s="495">
        <v>20408</v>
      </c>
      <c r="B317" s="496" t="s">
        <v>255</v>
      </c>
      <c r="C317" s="497">
        <v>0</v>
      </c>
      <c r="D317" s="498">
        <v>0</v>
      </c>
      <c r="E317" s="497">
        <v>0</v>
      </c>
      <c r="F317" s="499">
        <v>0</v>
      </c>
    </row>
    <row r="318" spans="1:6">
      <c r="A318" s="500">
        <v>2040801</v>
      </c>
      <c r="B318" s="501" t="s">
        <v>78</v>
      </c>
      <c r="C318" s="507"/>
      <c r="D318" s="508"/>
      <c r="E318" s="507"/>
      <c r="F318" s="505">
        <v>0</v>
      </c>
    </row>
    <row r="319" spans="1:6">
      <c r="A319" s="500">
        <v>2040802</v>
      </c>
      <c r="B319" s="501" t="s">
        <v>79</v>
      </c>
      <c r="C319" s="507"/>
      <c r="D319" s="508"/>
      <c r="E319" s="507"/>
      <c r="F319" s="505">
        <v>0</v>
      </c>
    </row>
    <row r="320" spans="1:6">
      <c r="A320" s="500">
        <v>2040803</v>
      </c>
      <c r="B320" s="501" t="s">
        <v>80</v>
      </c>
      <c r="C320" s="507"/>
      <c r="D320" s="508"/>
      <c r="E320" s="507"/>
      <c r="F320" s="505">
        <v>0</v>
      </c>
    </row>
    <row r="321" spans="1:6">
      <c r="A321" s="500">
        <v>2040804</v>
      </c>
      <c r="B321" s="501" t="s">
        <v>256</v>
      </c>
      <c r="C321" s="507"/>
      <c r="D321" s="508"/>
      <c r="E321" s="507"/>
      <c r="F321" s="505">
        <v>0</v>
      </c>
    </row>
    <row r="322" spans="1:6">
      <c r="A322" s="500">
        <v>2040805</v>
      </c>
      <c r="B322" s="501" t="s">
        <v>257</v>
      </c>
      <c r="C322" s="507"/>
      <c r="D322" s="508"/>
      <c r="E322" s="507"/>
      <c r="F322" s="505">
        <v>0</v>
      </c>
    </row>
    <row r="323" spans="1:6">
      <c r="A323" s="500">
        <v>2040806</v>
      </c>
      <c r="B323" s="501" t="s">
        <v>258</v>
      </c>
      <c r="C323" s="507"/>
      <c r="D323" s="508"/>
      <c r="E323" s="507"/>
      <c r="F323" s="505">
        <v>0</v>
      </c>
    </row>
    <row r="324" spans="1:6">
      <c r="A324" s="500">
        <v>2040807</v>
      </c>
      <c r="B324" s="501" t="s">
        <v>119</v>
      </c>
      <c r="C324" s="507"/>
      <c r="D324" s="508"/>
      <c r="E324" s="507"/>
      <c r="F324" s="505">
        <v>0</v>
      </c>
    </row>
    <row r="325" spans="1:6">
      <c r="A325" s="500">
        <v>2040850</v>
      </c>
      <c r="B325" s="501" t="s">
        <v>87</v>
      </c>
      <c r="C325" s="507"/>
      <c r="D325" s="508"/>
      <c r="E325" s="507"/>
      <c r="F325" s="505">
        <v>0</v>
      </c>
    </row>
    <row r="326" spans="1:6">
      <c r="A326" s="500">
        <v>2040899</v>
      </c>
      <c r="B326" s="501" t="s">
        <v>259</v>
      </c>
      <c r="C326" s="507"/>
      <c r="D326" s="508"/>
      <c r="E326" s="507"/>
      <c r="F326" s="505">
        <v>0</v>
      </c>
    </row>
    <row r="327" spans="1:6">
      <c r="A327" s="495">
        <v>20409</v>
      </c>
      <c r="B327" s="496" t="s">
        <v>260</v>
      </c>
      <c r="C327" s="497">
        <v>0</v>
      </c>
      <c r="D327" s="498">
        <v>0</v>
      </c>
      <c r="E327" s="497">
        <v>0</v>
      </c>
      <c r="F327" s="499">
        <v>0</v>
      </c>
    </row>
    <row r="328" spans="1:6">
      <c r="A328" s="500">
        <v>2040901</v>
      </c>
      <c r="B328" s="501" t="s">
        <v>78</v>
      </c>
      <c r="C328" s="507"/>
      <c r="D328" s="508"/>
      <c r="E328" s="507"/>
      <c r="F328" s="505">
        <v>0</v>
      </c>
    </row>
    <row r="329" spans="1:6">
      <c r="A329" s="500">
        <v>2040902</v>
      </c>
      <c r="B329" s="501" t="s">
        <v>79</v>
      </c>
      <c r="C329" s="507"/>
      <c r="D329" s="508"/>
      <c r="E329" s="507"/>
      <c r="F329" s="505">
        <v>0</v>
      </c>
    </row>
    <row r="330" spans="1:6">
      <c r="A330" s="500">
        <v>2040903</v>
      </c>
      <c r="B330" s="501" t="s">
        <v>80</v>
      </c>
      <c r="C330" s="507"/>
      <c r="D330" s="508"/>
      <c r="E330" s="507"/>
      <c r="F330" s="505">
        <v>0</v>
      </c>
    </row>
    <row r="331" spans="1:6">
      <c r="A331" s="500">
        <v>2040904</v>
      </c>
      <c r="B331" s="501" t="s">
        <v>261</v>
      </c>
      <c r="C331" s="507"/>
      <c r="D331" s="508"/>
      <c r="E331" s="507"/>
      <c r="F331" s="505">
        <v>0</v>
      </c>
    </row>
    <row r="332" spans="1:6">
      <c r="A332" s="500">
        <v>2040905</v>
      </c>
      <c r="B332" s="501" t="s">
        <v>262</v>
      </c>
      <c r="C332" s="507"/>
      <c r="D332" s="508"/>
      <c r="E332" s="507"/>
      <c r="F332" s="505">
        <v>0</v>
      </c>
    </row>
    <row r="333" spans="1:6">
      <c r="A333" s="500">
        <v>2040950</v>
      </c>
      <c r="B333" s="501" t="s">
        <v>87</v>
      </c>
      <c r="C333" s="507"/>
      <c r="D333" s="508"/>
      <c r="E333" s="507"/>
      <c r="F333" s="505">
        <v>0</v>
      </c>
    </row>
    <row r="334" spans="1:6">
      <c r="A334" s="500">
        <v>2040999</v>
      </c>
      <c r="B334" s="501" t="s">
        <v>263</v>
      </c>
      <c r="C334" s="507"/>
      <c r="D334" s="508"/>
      <c r="E334" s="507"/>
      <c r="F334" s="505">
        <v>0</v>
      </c>
    </row>
    <row r="335" spans="1:6">
      <c r="A335" s="495">
        <v>20410</v>
      </c>
      <c r="B335" s="496" t="s">
        <v>264</v>
      </c>
      <c r="C335" s="497">
        <v>0</v>
      </c>
      <c r="D335" s="498">
        <v>0</v>
      </c>
      <c r="E335" s="497">
        <v>0</v>
      </c>
      <c r="F335" s="499">
        <v>0</v>
      </c>
    </row>
    <row r="336" spans="1:6">
      <c r="A336" s="500">
        <v>2041001</v>
      </c>
      <c r="B336" s="501" t="s">
        <v>78</v>
      </c>
      <c r="C336" s="507"/>
      <c r="D336" s="508"/>
      <c r="E336" s="507"/>
      <c r="F336" s="505">
        <v>0</v>
      </c>
    </row>
    <row r="337" spans="1:6">
      <c r="A337" s="500">
        <v>2041002</v>
      </c>
      <c r="B337" s="501" t="s">
        <v>79</v>
      </c>
      <c r="C337" s="507"/>
      <c r="D337" s="508"/>
      <c r="E337" s="507"/>
      <c r="F337" s="505">
        <v>0</v>
      </c>
    </row>
    <row r="338" spans="1:6">
      <c r="A338" s="500">
        <v>2041006</v>
      </c>
      <c r="B338" s="501" t="s">
        <v>119</v>
      </c>
      <c r="C338" s="507"/>
      <c r="D338" s="508"/>
      <c r="E338" s="507"/>
      <c r="F338" s="505">
        <v>0</v>
      </c>
    </row>
    <row r="339" spans="1:6">
      <c r="A339" s="500">
        <v>2041007</v>
      </c>
      <c r="B339" s="501" t="s">
        <v>265</v>
      </c>
      <c r="C339" s="507"/>
      <c r="D339" s="508"/>
      <c r="E339" s="507"/>
      <c r="F339" s="505">
        <v>0</v>
      </c>
    </row>
    <row r="340" spans="1:6">
      <c r="A340" s="500">
        <v>2041099</v>
      </c>
      <c r="B340" s="501" t="s">
        <v>266</v>
      </c>
      <c r="C340" s="507"/>
      <c r="D340" s="508"/>
      <c r="E340" s="507"/>
      <c r="F340" s="505">
        <v>0</v>
      </c>
    </row>
    <row r="341" spans="1:6">
      <c r="A341" s="495">
        <v>20499</v>
      </c>
      <c r="B341" s="496" t="s">
        <v>267</v>
      </c>
      <c r="C341" s="497">
        <v>800</v>
      </c>
      <c r="D341" s="498">
        <v>486</v>
      </c>
      <c r="E341" s="497">
        <v>965</v>
      </c>
      <c r="F341" s="499">
        <v>20.6</v>
      </c>
    </row>
    <row r="342" spans="1:6">
      <c r="A342" s="500">
        <v>2049902</v>
      </c>
      <c r="B342" s="501" t="s">
        <v>268</v>
      </c>
      <c r="C342" s="489"/>
      <c r="D342" s="503">
        <v>42</v>
      </c>
      <c r="E342" s="489"/>
      <c r="F342" s="505">
        <v>0</v>
      </c>
    </row>
    <row r="343" spans="1:6">
      <c r="A343" s="500">
        <v>2049999</v>
      </c>
      <c r="B343" s="501" t="s">
        <v>267</v>
      </c>
      <c r="C343" s="502">
        <v>800</v>
      </c>
      <c r="D343" s="503">
        <v>444</v>
      </c>
      <c r="E343" s="489">
        <v>965</v>
      </c>
      <c r="F343" s="505">
        <v>20.6</v>
      </c>
    </row>
    <row r="344" spans="1:6">
      <c r="A344" s="491">
        <v>205</v>
      </c>
      <c r="B344" s="492" t="s">
        <v>269</v>
      </c>
      <c r="C344" s="493">
        <v>130308</v>
      </c>
      <c r="D344" s="511">
        <v>159485</v>
      </c>
      <c r="E344" s="493">
        <v>141559</v>
      </c>
      <c r="F344" s="320">
        <v>8.6</v>
      </c>
    </row>
    <row r="345" spans="1:6">
      <c r="A345" s="495">
        <v>20501</v>
      </c>
      <c r="B345" s="496" t="s">
        <v>270</v>
      </c>
      <c r="C345" s="497">
        <v>3945</v>
      </c>
      <c r="D345" s="498">
        <v>1540</v>
      </c>
      <c r="E345" s="497">
        <v>1442</v>
      </c>
      <c r="F345" s="499">
        <v>-63.4</v>
      </c>
    </row>
    <row r="346" spans="1:6">
      <c r="A346" s="500">
        <v>2050101</v>
      </c>
      <c r="B346" s="501" t="s">
        <v>78</v>
      </c>
      <c r="C346" s="502">
        <v>1158</v>
      </c>
      <c r="D346" s="503">
        <v>1188</v>
      </c>
      <c r="E346" s="504">
        <v>927</v>
      </c>
      <c r="F346" s="505">
        <v>-19.9</v>
      </c>
    </row>
    <row r="347" spans="1:6">
      <c r="A347" s="500">
        <v>2050102</v>
      </c>
      <c r="B347" s="501" t="s">
        <v>79</v>
      </c>
      <c r="C347" s="502"/>
      <c r="D347" s="490"/>
      <c r="E347" s="504">
        <v>211</v>
      </c>
      <c r="F347" s="505">
        <v>0</v>
      </c>
    </row>
    <row r="348" spans="1:6">
      <c r="A348" s="500">
        <v>2050103</v>
      </c>
      <c r="B348" s="501" t="s">
        <v>80</v>
      </c>
      <c r="C348" s="502"/>
      <c r="D348" s="490"/>
      <c r="E348" s="504">
        <v>2</v>
      </c>
      <c r="F348" s="505">
        <v>0</v>
      </c>
    </row>
    <row r="349" spans="1:6">
      <c r="A349" s="500">
        <v>2050199</v>
      </c>
      <c r="B349" s="501" t="s">
        <v>271</v>
      </c>
      <c r="C349" s="502">
        <v>2787</v>
      </c>
      <c r="D349" s="503">
        <v>352</v>
      </c>
      <c r="E349" s="504">
        <v>302</v>
      </c>
      <c r="F349" s="505">
        <v>-89.2</v>
      </c>
    </row>
    <row r="350" spans="1:6">
      <c r="A350" s="495">
        <v>20502</v>
      </c>
      <c r="B350" s="496" t="s">
        <v>272</v>
      </c>
      <c r="C350" s="497">
        <v>117638</v>
      </c>
      <c r="D350" s="498">
        <v>150633</v>
      </c>
      <c r="E350" s="497">
        <v>133094</v>
      </c>
      <c r="F350" s="499">
        <v>13.1</v>
      </c>
    </row>
    <row r="351" spans="1:6">
      <c r="A351" s="500">
        <v>2050201</v>
      </c>
      <c r="B351" s="501" t="s">
        <v>273</v>
      </c>
      <c r="C351" s="502">
        <v>3096</v>
      </c>
      <c r="D351" s="503">
        <v>5920</v>
      </c>
      <c r="E351" s="504">
        <v>2253</v>
      </c>
      <c r="F351" s="505">
        <v>-27.2</v>
      </c>
    </row>
    <row r="352" spans="1:6">
      <c r="A352" s="500">
        <v>2050202</v>
      </c>
      <c r="B352" s="501" t="s">
        <v>274</v>
      </c>
      <c r="C352" s="502">
        <v>79019</v>
      </c>
      <c r="D352" s="503">
        <v>86055</v>
      </c>
      <c r="E352" s="504">
        <v>94458</v>
      </c>
      <c r="F352" s="505">
        <v>19.5</v>
      </c>
    </row>
    <row r="353" spans="1:6">
      <c r="A353" s="500">
        <v>2050203</v>
      </c>
      <c r="B353" s="501" t="s">
        <v>275</v>
      </c>
      <c r="C353" s="502">
        <v>27265</v>
      </c>
      <c r="D353" s="503">
        <v>47878</v>
      </c>
      <c r="E353" s="504">
        <v>19653</v>
      </c>
      <c r="F353" s="505">
        <v>-27.9</v>
      </c>
    </row>
    <row r="354" spans="1:6">
      <c r="A354" s="500">
        <v>2050204</v>
      </c>
      <c r="B354" s="501" t="s">
        <v>276</v>
      </c>
      <c r="C354" s="502">
        <v>8258</v>
      </c>
      <c r="D354" s="503">
        <v>10113</v>
      </c>
      <c r="E354" s="504">
        <v>16730</v>
      </c>
      <c r="F354" s="505">
        <v>102.6</v>
      </c>
    </row>
    <row r="355" spans="1:6">
      <c r="A355" s="500">
        <v>2050205</v>
      </c>
      <c r="B355" s="501" t="s">
        <v>277</v>
      </c>
      <c r="C355" s="489"/>
      <c r="D355" s="503">
        <v>70</v>
      </c>
      <c r="E355" s="489"/>
      <c r="F355" s="505">
        <v>0</v>
      </c>
    </row>
    <row r="356" spans="1:6">
      <c r="A356" s="500">
        <v>2050299</v>
      </c>
      <c r="B356" s="501" t="s">
        <v>278</v>
      </c>
      <c r="C356" s="489"/>
      <c r="D356" s="503">
        <v>597</v>
      </c>
      <c r="E356" s="489"/>
      <c r="F356" s="505">
        <v>0</v>
      </c>
    </row>
    <row r="357" spans="1:6">
      <c r="A357" s="495">
        <v>20503</v>
      </c>
      <c r="B357" s="496" t="s">
        <v>279</v>
      </c>
      <c r="C357" s="497">
        <v>1186</v>
      </c>
      <c r="D357" s="498">
        <v>2023</v>
      </c>
      <c r="E357" s="497">
        <v>1627</v>
      </c>
      <c r="F357" s="499">
        <v>37.2</v>
      </c>
    </row>
    <row r="358" spans="1:6">
      <c r="A358" s="500">
        <v>2050301</v>
      </c>
      <c r="B358" s="501" t="s">
        <v>280</v>
      </c>
      <c r="C358" s="489"/>
      <c r="D358" s="490"/>
      <c r="E358" s="489"/>
      <c r="F358" s="505">
        <v>0</v>
      </c>
    </row>
    <row r="359" spans="1:6">
      <c r="A359" s="500">
        <v>2050302</v>
      </c>
      <c r="B359" s="501" t="s">
        <v>281</v>
      </c>
      <c r="C359" s="502">
        <v>1186</v>
      </c>
      <c r="D359" s="503">
        <v>2023</v>
      </c>
      <c r="E359" s="504">
        <v>1627</v>
      </c>
      <c r="F359" s="505">
        <v>37.2</v>
      </c>
    </row>
    <row r="360" spans="1:6">
      <c r="A360" s="500">
        <v>2050303</v>
      </c>
      <c r="B360" s="501" t="s">
        <v>282</v>
      </c>
      <c r="C360" s="489"/>
      <c r="D360" s="490"/>
      <c r="E360" s="489"/>
      <c r="F360" s="505">
        <v>0</v>
      </c>
    </row>
    <row r="361" spans="1:6">
      <c r="A361" s="500">
        <v>2050305</v>
      </c>
      <c r="B361" s="501" t="s">
        <v>283</v>
      </c>
      <c r="C361" s="489"/>
      <c r="D361" s="490"/>
      <c r="E361" s="489"/>
      <c r="F361" s="505">
        <v>0</v>
      </c>
    </row>
    <row r="362" spans="1:6">
      <c r="A362" s="500">
        <v>2050399</v>
      </c>
      <c r="B362" s="501" t="s">
        <v>284</v>
      </c>
      <c r="C362" s="489"/>
      <c r="D362" s="490"/>
      <c r="E362" s="489"/>
      <c r="F362" s="505">
        <v>0</v>
      </c>
    </row>
    <row r="363" spans="1:6">
      <c r="A363" s="495">
        <v>20504</v>
      </c>
      <c r="B363" s="496" t="s">
        <v>285</v>
      </c>
      <c r="C363" s="497">
        <v>0</v>
      </c>
      <c r="D363" s="498">
        <v>0</v>
      </c>
      <c r="E363" s="497">
        <v>0</v>
      </c>
      <c r="F363" s="499">
        <v>0</v>
      </c>
    </row>
    <row r="364" spans="1:6">
      <c r="A364" s="500">
        <v>2050401</v>
      </c>
      <c r="B364" s="501" t="s">
        <v>286</v>
      </c>
      <c r="C364" s="502"/>
      <c r="D364" s="503"/>
      <c r="E364" s="504"/>
      <c r="F364" s="505">
        <v>0</v>
      </c>
    </row>
    <row r="365" spans="1:6">
      <c r="A365" s="500">
        <v>2050402</v>
      </c>
      <c r="B365" s="501" t="s">
        <v>287</v>
      </c>
      <c r="C365" s="502"/>
      <c r="D365" s="503"/>
      <c r="E365" s="504"/>
      <c r="F365" s="505">
        <v>0</v>
      </c>
    </row>
    <row r="366" spans="1:6">
      <c r="A366" s="500">
        <v>2050403</v>
      </c>
      <c r="B366" s="501" t="s">
        <v>288</v>
      </c>
      <c r="C366" s="502"/>
      <c r="D366" s="503"/>
      <c r="E366" s="504"/>
      <c r="F366" s="505">
        <v>0</v>
      </c>
    </row>
    <row r="367" spans="1:6">
      <c r="A367" s="500">
        <v>2050404</v>
      </c>
      <c r="B367" s="501" t="s">
        <v>289</v>
      </c>
      <c r="C367" s="502"/>
      <c r="D367" s="503"/>
      <c r="E367" s="504"/>
      <c r="F367" s="505">
        <v>0</v>
      </c>
    </row>
    <row r="368" spans="1:6">
      <c r="A368" s="500">
        <v>2050499</v>
      </c>
      <c r="B368" s="501" t="s">
        <v>290</v>
      </c>
      <c r="C368" s="502"/>
      <c r="D368" s="503"/>
      <c r="E368" s="504"/>
      <c r="F368" s="505">
        <v>0</v>
      </c>
    </row>
    <row r="369" spans="1:6">
      <c r="A369" s="495">
        <v>20505</v>
      </c>
      <c r="B369" s="496" t="s">
        <v>291</v>
      </c>
      <c r="C369" s="497">
        <v>0</v>
      </c>
      <c r="D369" s="498">
        <v>0</v>
      </c>
      <c r="E369" s="497">
        <v>0</v>
      </c>
      <c r="F369" s="499">
        <v>0</v>
      </c>
    </row>
    <row r="370" spans="1:6">
      <c r="A370" s="500">
        <v>2050501</v>
      </c>
      <c r="B370" s="501" t="s">
        <v>292</v>
      </c>
      <c r="C370" s="502"/>
      <c r="D370" s="503"/>
      <c r="E370" s="504"/>
      <c r="F370" s="505">
        <v>0</v>
      </c>
    </row>
    <row r="371" spans="1:6">
      <c r="A371" s="500">
        <v>2050502</v>
      </c>
      <c r="B371" s="501" t="s">
        <v>293</v>
      </c>
      <c r="C371" s="502"/>
      <c r="D371" s="503"/>
      <c r="E371" s="504"/>
      <c r="F371" s="505">
        <v>0</v>
      </c>
    </row>
    <row r="372" spans="1:6">
      <c r="A372" s="500">
        <v>2050599</v>
      </c>
      <c r="B372" s="501" t="s">
        <v>294</v>
      </c>
      <c r="C372" s="502"/>
      <c r="D372" s="503"/>
      <c r="E372" s="504"/>
      <c r="F372" s="505">
        <v>0</v>
      </c>
    </row>
    <row r="373" spans="1:6">
      <c r="A373" s="495">
        <v>20506</v>
      </c>
      <c r="B373" s="496" t="s">
        <v>295</v>
      </c>
      <c r="C373" s="497">
        <v>0</v>
      </c>
      <c r="D373" s="498">
        <v>0</v>
      </c>
      <c r="E373" s="497">
        <v>0</v>
      </c>
      <c r="F373" s="499">
        <v>0</v>
      </c>
    </row>
    <row r="374" spans="1:6">
      <c r="A374" s="500">
        <v>2050601</v>
      </c>
      <c r="B374" s="501" t="s">
        <v>296</v>
      </c>
      <c r="C374" s="502"/>
      <c r="D374" s="503"/>
      <c r="E374" s="504"/>
      <c r="F374" s="505">
        <v>0</v>
      </c>
    </row>
    <row r="375" spans="1:6">
      <c r="A375" s="500">
        <v>2050602</v>
      </c>
      <c r="B375" s="501" t="s">
        <v>297</v>
      </c>
      <c r="C375" s="502"/>
      <c r="D375" s="503"/>
      <c r="E375" s="504"/>
      <c r="F375" s="505">
        <v>0</v>
      </c>
    </row>
    <row r="376" spans="1:6">
      <c r="A376" s="500">
        <v>2050699</v>
      </c>
      <c r="B376" s="501" t="s">
        <v>298</v>
      </c>
      <c r="C376" s="502"/>
      <c r="D376" s="503"/>
      <c r="E376" s="504"/>
      <c r="F376" s="505">
        <v>0</v>
      </c>
    </row>
    <row r="377" spans="1:6">
      <c r="A377" s="495">
        <v>20507</v>
      </c>
      <c r="B377" s="496" t="s">
        <v>299</v>
      </c>
      <c r="C377" s="497">
        <v>529</v>
      </c>
      <c r="D377" s="498">
        <v>511</v>
      </c>
      <c r="E377" s="497">
        <v>569</v>
      </c>
      <c r="F377" s="499">
        <v>7.6</v>
      </c>
    </row>
    <row r="378" spans="1:6">
      <c r="A378" s="500">
        <v>2050701</v>
      </c>
      <c r="B378" s="501" t="s">
        <v>300</v>
      </c>
      <c r="C378" s="502">
        <v>529</v>
      </c>
      <c r="D378" s="503">
        <v>511</v>
      </c>
      <c r="E378" s="504">
        <v>569</v>
      </c>
      <c r="F378" s="505">
        <v>7.6</v>
      </c>
    </row>
    <row r="379" spans="1:6">
      <c r="A379" s="500">
        <v>2050702</v>
      </c>
      <c r="B379" s="501" t="s">
        <v>301</v>
      </c>
      <c r="C379" s="502"/>
      <c r="D379" s="503"/>
      <c r="E379" s="504"/>
      <c r="F379" s="505">
        <v>0</v>
      </c>
    </row>
    <row r="380" spans="1:6">
      <c r="A380" s="500">
        <v>2050799</v>
      </c>
      <c r="B380" s="501" t="s">
        <v>302</v>
      </c>
      <c r="C380" s="502"/>
      <c r="D380" s="503"/>
      <c r="E380" s="504"/>
      <c r="F380" s="505">
        <v>0</v>
      </c>
    </row>
    <row r="381" spans="1:6">
      <c r="A381" s="495">
        <v>20508</v>
      </c>
      <c r="B381" s="496" t="s">
        <v>303</v>
      </c>
      <c r="C381" s="497">
        <v>2688</v>
      </c>
      <c r="D381" s="498">
        <v>752</v>
      </c>
      <c r="E381" s="497">
        <v>737</v>
      </c>
      <c r="F381" s="499">
        <v>-72.6</v>
      </c>
    </row>
    <row r="382" spans="1:6">
      <c r="A382" s="500">
        <v>2050801</v>
      </c>
      <c r="B382" s="501" t="s">
        <v>304</v>
      </c>
      <c r="C382" s="502">
        <v>387</v>
      </c>
      <c r="D382" s="503">
        <v>402</v>
      </c>
      <c r="E382" s="504">
        <v>409</v>
      </c>
      <c r="F382" s="505">
        <v>5.7</v>
      </c>
    </row>
    <row r="383" spans="1:6">
      <c r="A383" s="500">
        <v>2050802</v>
      </c>
      <c r="B383" s="501" t="s">
        <v>305</v>
      </c>
      <c r="C383" s="502">
        <v>2301</v>
      </c>
      <c r="D383" s="503">
        <v>350</v>
      </c>
      <c r="E383" s="504">
        <v>328</v>
      </c>
      <c r="F383" s="505">
        <v>-85.7</v>
      </c>
    </row>
    <row r="384" spans="1:6">
      <c r="A384" s="500">
        <v>2050803</v>
      </c>
      <c r="B384" s="501" t="s">
        <v>306</v>
      </c>
      <c r="C384" s="502"/>
      <c r="D384" s="503"/>
      <c r="E384" s="504"/>
      <c r="F384" s="505">
        <v>0</v>
      </c>
    </row>
    <row r="385" spans="1:6">
      <c r="A385" s="500">
        <v>2050804</v>
      </c>
      <c r="B385" s="501" t="s">
        <v>307</v>
      </c>
      <c r="C385" s="502"/>
      <c r="D385" s="503"/>
      <c r="E385" s="504"/>
      <c r="F385" s="505">
        <v>0</v>
      </c>
    </row>
    <row r="386" spans="1:6">
      <c r="A386" s="500">
        <v>2050899</v>
      </c>
      <c r="B386" s="501" t="s">
        <v>308</v>
      </c>
      <c r="C386" s="502"/>
      <c r="D386" s="503"/>
      <c r="E386" s="504"/>
      <c r="F386" s="505">
        <v>0</v>
      </c>
    </row>
    <row r="387" spans="1:6">
      <c r="A387" s="495">
        <v>20509</v>
      </c>
      <c r="B387" s="496" t="s">
        <v>309</v>
      </c>
      <c r="C387" s="497">
        <v>3896</v>
      </c>
      <c r="D387" s="498">
        <v>3154</v>
      </c>
      <c r="E387" s="497">
        <v>3600</v>
      </c>
      <c r="F387" s="499">
        <v>-7.6</v>
      </c>
    </row>
    <row r="388" spans="1:6">
      <c r="A388" s="500">
        <v>2050901</v>
      </c>
      <c r="B388" s="501" t="s">
        <v>310</v>
      </c>
      <c r="C388" s="502">
        <v>3896</v>
      </c>
      <c r="D388" s="503">
        <v>3029</v>
      </c>
      <c r="E388" s="504">
        <v>3600</v>
      </c>
      <c r="F388" s="504">
        <v>-7.6</v>
      </c>
    </row>
    <row r="389" spans="1:6">
      <c r="A389" s="500">
        <v>2050902</v>
      </c>
      <c r="B389" s="501" t="s">
        <v>311</v>
      </c>
      <c r="C389" s="502"/>
      <c r="D389" s="503">
        <v>125</v>
      </c>
      <c r="E389" s="504"/>
      <c r="F389" s="504">
        <v>0</v>
      </c>
    </row>
    <row r="390" spans="1:6">
      <c r="A390" s="500">
        <v>2050903</v>
      </c>
      <c r="B390" s="501" t="s">
        <v>312</v>
      </c>
      <c r="C390" s="502"/>
      <c r="D390" s="503"/>
      <c r="E390" s="504"/>
      <c r="F390" s="505">
        <v>0</v>
      </c>
    </row>
    <row r="391" spans="1:6">
      <c r="A391" s="500">
        <v>2050904</v>
      </c>
      <c r="B391" s="501" t="s">
        <v>313</v>
      </c>
      <c r="C391" s="502"/>
      <c r="D391" s="503"/>
      <c r="E391" s="504"/>
      <c r="F391" s="505">
        <v>0</v>
      </c>
    </row>
    <row r="392" spans="1:6">
      <c r="A392" s="500">
        <v>2050905</v>
      </c>
      <c r="B392" s="501" t="s">
        <v>314</v>
      </c>
      <c r="C392" s="502"/>
      <c r="D392" s="503"/>
      <c r="E392" s="504"/>
      <c r="F392" s="505">
        <v>0</v>
      </c>
    </row>
    <row r="393" spans="1:6">
      <c r="A393" s="500">
        <v>2050999</v>
      </c>
      <c r="B393" s="501" t="s">
        <v>315</v>
      </c>
      <c r="C393" s="502"/>
      <c r="D393" s="503"/>
      <c r="E393" s="504"/>
      <c r="F393" s="505">
        <v>0</v>
      </c>
    </row>
    <row r="394" spans="1:6">
      <c r="A394" s="495">
        <v>20599</v>
      </c>
      <c r="B394" s="496" t="s">
        <v>316</v>
      </c>
      <c r="C394" s="497">
        <v>426</v>
      </c>
      <c r="D394" s="498">
        <v>872</v>
      </c>
      <c r="E394" s="497">
        <v>490</v>
      </c>
      <c r="F394" s="499">
        <v>15</v>
      </c>
    </row>
    <row r="395" spans="1:6">
      <c r="A395" s="500">
        <v>2059999</v>
      </c>
      <c r="B395" s="501" t="s">
        <v>316</v>
      </c>
      <c r="C395" s="502">
        <v>426</v>
      </c>
      <c r="D395" s="503">
        <v>872</v>
      </c>
      <c r="E395" s="504">
        <v>490</v>
      </c>
      <c r="F395" s="505">
        <v>15</v>
      </c>
    </row>
    <row r="396" spans="1:6">
      <c r="A396" s="491">
        <v>206</v>
      </c>
      <c r="B396" s="492" t="s">
        <v>317</v>
      </c>
      <c r="C396" s="493">
        <v>99</v>
      </c>
      <c r="D396" s="511">
        <v>565</v>
      </c>
      <c r="E396" s="493">
        <v>106</v>
      </c>
      <c r="F396" s="320">
        <v>7.1</v>
      </c>
    </row>
    <row r="397" spans="1:6">
      <c r="A397" s="495">
        <v>20601</v>
      </c>
      <c r="B397" s="496" t="s">
        <v>318</v>
      </c>
      <c r="C397" s="497">
        <v>99</v>
      </c>
      <c r="D397" s="498">
        <v>256</v>
      </c>
      <c r="E397" s="497">
        <v>106</v>
      </c>
      <c r="F397" s="499">
        <v>7.1</v>
      </c>
    </row>
    <row r="398" spans="1:6">
      <c r="A398" s="500">
        <v>2060101</v>
      </c>
      <c r="B398" s="501" t="s">
        <v>78</v>
      </c>
      <c r="C398" s="502">
        <v>99</v>
      </c>
      <c r="D398" s="503">
        <v>103</v>
      </c>
      <c r="E398" s="504">
        <v>106</v>
      </c>
      <c r="F398" s="505">
        <v>7.1</v>
      </c>
    </row>
    <row r="399" spans="1:6">
      <c r="A399" s="500">
        <v>2060102</v>
      </c>
      <c r="B399" s="501" t="s">
        <v>79</v>
      </c>
      <c r="C399" s="502"/>
      <c r="D399" s="503"/>
      <c r="E399" s="504"/>
      <c r="F399" s="505">
        <v>0</v>
      </c>
    </row>
    <row r="400" spans="1:6">
      <c r="A400" s="500">
        <v>2060103</v>
      </c>
      <c r="B400" s="501" t="s">
        <v>80</v>
      </c>
      <c r="C400" s="502"/>
      <c r="D400" s="503"/>
      <c r="E400" s="504"/>
      <c r="F400" s="505">
        <v>0</v>
      </c>
    </row>
    <row r="401" spans="1:6">
      <c r="A401" s="500">
        <v>2060199</v>
      </c>
      <c r="B401" s="501" t="s">
        <v>319</v>
      </c>
      <c r="C401" s="502"/>
      <c r="D401" s="503">
        <v>153</v>
      </c>
      <c r="E401" s="504"/>
      <c r="F401" s="505">
        <v>0</v>
      </c>
    </row>
    <row r="402" spans="1:6">
      <c r="A402" s="495">
        <v>20602</v>
      </c>
      <c r="B402" s="496" t="s">
        <v>320</v>
      </c>
      <c r="C402" s="497">
        <v>0</v>
      </c>
      <c r="D402" s="498">
        <v>0</v>
      </c>
      <c r="E402" s="497">
        <v>0</v>
      </c>
      <c r="F402" s="499">
        <v>0</v>
      </c>
    </row>
    <row r="403" spans="1:6">
      <c r="A403" s="500">
        <v>2060201</v>
      </c>
      <c r="B403" s="501" t="s">
        <v>321</v>
      </c>
      <c r="C403" s="502"/>
      <c r="D403" s="503"/>
      <c r="E403" s="504"/>
      <c r="F403" s="505">
        <v>0</v>
      </c>
    </row>
    <row r="404" spans="1:6">
      <c r="A404" s="500">
        <v>2060203</v>
      </c>
      <c r="B404" s="501" t="s">
        <v>322</v>
      </c>
      <c r="C404" s="502"/>
      <c r="D404" s="503"/>
      <c r="E404" s="504"/>
      <c r="F404" s="505">
        <v>0</v>
      </c>
    </row>
    <row r="405" spans="1:6">
      <c r="A405" s="500">
        <v>2060204</v>
      </c>
      <c r="B405" s="501" t="s">
        <v>323</v>
      </c>
      <c r="C405" s="502"/>
      <c r="D405" s="503"/>
      <c r="E405" s="504"/>
      <c r="F405" s="505">
        <v>0</v>
      </c>
    </row>
    <row r="406" spans="1:6">
      <c r="A406" s="500">
        <v>2060205</v>
      </c>
      <c r="B406" s="501" t="s">
        <v>324</v>
      </c>
      <c r="C406" s="502"/>
      <c r="D406" s="503"/>
      <c r="E406" s="504"/>
      <c r="F406" s="505">
        <v>0</v>
      </c>
    </row>
    <row r="407" spans="1:6">
      <c r="A407" s="500">
        <v>2060206</v>
      </c>
      <c r="B407" s="501" t="s">
        <v>325</v>
      </c>
      <c r="C407" s="502"/>
      <c r="D407" s="503"/>
      <c r="E407" s="504"/>
      <c r="F407" s="505">
        <v>0</v>
      </c>
    </row>
    <row r="408" spans="1:6">
      <c r="A408" s="500">
        <v>2060207</v>
      </c>
      <c r="B408" s="501" t="s">
        <v>326</v>
      </c>
      <c r="C408" s="502"/>
      <c r="D408" s="503"/>
      <c r="E408" s="504"/>
      <c r="F408" s="505">
        <v>0</v>
      </c>
    </row>
    <row r="409" spans="1:6">
      <c r="A409" s="500">
        <v>2060208</v>
      </c>
      <c r="B409" s="501" t="s">
        <v>327</v>
      </c>
      <c r="C409" s="502"/>
      <c r="D409" s="503"/>
      <c r="E409" s="504"/>
      <c r="F409" s="505">
        <v>0</v>
      </c>
    </row>
    <row r="410" spans="1:6">
      <c r="A410" s="500">
        <v>2060299</v>
      </c>
      <c r="B410" s="501" t="s">
        <v>328</v>
      </c>
      <c r="C410" s="502"/>
      <c r="D410" s="503"/>
      <c r="E410" s="504"/>
      <c r="F410" s="505">
        <v>0</v>
      </c>
    </row>
    <row r="411" spans="1:6">
      <c r="A411" s="495">
        <v>20603</v>
      </c>
      <c r="B411" s="496" t="s">
        <v>329</v>
      </c>
      <c r="C411" s="497">
        <v>0</v>
      </c>
      <c r="D411" s="498">
        <v>0</v>
      </c>
      <c r="E411" s="497">
        <v>0</v>
      </c>
      <c r="F411" s="499">
        <v>0</v>
      </c>
    </row>
    <row r="412" spans="1:6">
      <c r="A412" s="500">
        <v>2060301</v>
      </c>
      <c r="B412" s="501" t="s">
        <v>321</v>
      </c>
      <c r="C412" s="502"/>
      <c r="D412" s="503"/>
      <c r="E412" s="504"/>
      <c r="F412" s="505">
        <v>0</v>
      </c>
    </row>
    <row r="413" spans="1:6">
      <c r="A413" s="500">
        <v>2060302</v>
      </c>
      <c r="B413" s="501" t="s">
        <v>330</v>
      </c>
      <c r="C413" s="502"/>
      <c r="D413" s="503"/>
      <c r="E413" s="504"/>
      <c r="F413" s="505">
        <v>0</v>
      </c>
    </row>
    <row r="414" spans="1:6">
      <c r="A414" s="500">
        <v>2060303</v>
      </c>
      <c r="B414" s="501" t="s">
        <v>331</v>
      </c>
      <c r="C414" s="502"/>
      <c r="D414" s="503"/>
      <c r="E414" s="504"/>
      <c r="F414" s="505">
        <v>0</v>
      </c>
    </row>
    <row r="415" spans="1:6">
      <c r="A415" s="500">
        <v>2060304</v>
      </c>
      <c r="B415" s="501" t="s">
        <v>332</v>
      </c>
      <c r="C415" s="502"/>
      <c r="D415" s="503"/>
      <c r="E415" s="504"/>
      <c r="F415" s="505">
        <v>0</v>
      </c>
    </row>
    <row r="416" spans="1:6">
      <c r="A416" s="500">
        <v>2060399</v>
      </c>
      <c r="B416" s="501" t="s">
        <v>333</v>
      </c>
      <c r="C416" s="502"/>
      <c r="D416" s="503"/>
      <c r="E416" s="504"/>
      <c r="F416" s="505">
        <v>0</v>
      </c>
    </row>
    <row r="417" spans="1:6">
      <c r="A417" s="495">
        <v>20604</v>
      </c>
      <c r="B417" s="496" t="s">
        <v>334</v>
      </c>
      <c r="C417" s="497">
        <v>0</v>
      </c>
      <c r="D417" s="498">
        <v>254</v>
      </c>
      <c r="E417" s="497">
        <v>0</v>
      </c>
      <c r="F417" s="499">
        <v>0</v>
      </c>
    </row>
    <row r="418" spans="1:6">
      <c r="A418" s="500">
        <v>2060401</v>
      </c>
      <c r="B418" s="501" t="s">
        <v>321</v>
      </c>
      <c r="C418" s="502"/>
      <c r="D418" s="503"/>
      <c r="E418" s="504"/>
      <c r="F418" s="505">
        <v>0</v>
      </c>
    </row>
    <row r="419" spans="1:6">
      <c r="A419" s="500">
        <v>2060404</v>
      </c>
      <c r="B419" s="501" t="s">
        <v>335</v>
      </c>
      <c r="C419" s="502"/>
      <c r="D419" s="503">
        <v>254</v>
      </c>
      <c r="E419" s="504"/>
      <c r="F419" s="505">
        <v>0</v>
      </c>
    </row>
    <row r="420" spans="1:6">
      <c r="A420" s="500">
        <v>2060405</v>
      </c>
      <c r="B420" s="501" t="s">
        <v>336</v>
      </c>
      <c r="C420" s="502"/>
      <c r="D420" s="503"/>
      <c r="E420" s="504"/>
      <c r="F420" s="505">
        <v>0</v>
      </c>
    </row>
    <row r="421" spans="1:6">
      <c r="A421" s="500">
        <v>2060499</v>
      </c>
      <c r="B421" s="501" t="s">
        <v>337</v>
      </c>
      <c r="C421" s="502"/>
      <c r="D421" s="503"/>
      <c r="E421" s="504"/>
      <c r="F421" s="505">
        <v>0</v>
      </c>
    </row>
    <row r="422" spans="1:6">
      <c r="A422" s="495">
        <v>20605</v>
      </c>
      <c r="B422" s="496" t="s">
        <v>338</v>
      </c>
      <c r="C422" s="497">
        <v>0</v>
      </c>
      <c r="D422" s="498">
        <v>50</v>
      </c>
      <c r="E422" s="497">
        <v>0</v>
      </c>
      <c r="F422" s="499">
        <v>0</v>
      </c>
    </row>
    <row r="423" spans="1:6">
      <c r="A423" s="500">
        <v>2060501</v>
      </c>
      <c r="B423" s="501" t="s">
        <v>321</v>
      </c>
      <c r="C423" s="502"/>
      <c r="D423" s="503"/>
      <c r="E423" s="504"/>
      <c r="F423" s="505">
        <v>0</v>
      </c>
    </row>
    <row r="424" spans="1:6">
      <c r="A424" s="500">
        <v>2060502</v>
      </c>
      <c r="B424" s="501" t="s">
        <v>339</v>
      </c>
      <c r="C424" s="502"/>
      <c r="D424" s="503"/>
      <c r="E424" s="504"/>
      <c r="F424" s="505">
        <v>0</v>
      </c>
    </row>
    <row r="425" spans="1:6">
      <c r="A425" s="500">
        <v>2060503</v>
      </c>
      <c r="B425" s="501" t="s">
        <v>340</v>
      </c>
      <c r="C425" s="502"/>
      <c r="D425" s="503"/>
      <c r="E425" s="504"/>
      <c r="F425" s="505">
        <v>0</v>
      </c>
    </row>
    <row r="426" spans="1:6">
      <c r="A426" s="500">
        <v>2060599</v>
      </c>
      <c r="B426" s="501" t="s">
        <v>341</v>
      </c>
      <c r="C426" s="502"/>
      <c r="D426" s="503">
        <v>50</v>
      </c>
      <c r="E426" s="504"/>
      <c r="F426" s="505">
        <v>0</v>
      </c>
    </row>
    <row r="427" spans="1:6">
      <c r="A427" s="495">
        <v>20606</v>
      </c>
      <c r="B427" s="496" t="s">
        <v>342</v>
      </c>
      <c r="C427" s="497">
        <v>0</v>
      </c>
      <c r="D427" s="498">
        <v>0</v>
      </c>
      <c r="E427" s="497">
        <v>0</v>
      </c>
      <c r="F427" s="499">
        <v>0</v>
      </c>
    </row>
    <row r="428" spans="1:6">
      <c r="A428" s="500">
        <v>2060601</v>
      </c>
      <c r="B428" s="501" t="s">
        <v>343</v>
      </c>
      <c r="C428" s="502"/>
      <c r="D428" s="503"/>
      <c r="E428" s="504"/>
      <c r="F428" s="505">
        <v>0</v>
      </c>
    </row>
    <row r="429" spans="1:6">
      <c r="A429" s="500">
        <v>2060602</v>
      </c>
      <c r="B429" s="501" t="s">
        <v>344</v>
      </c>
      <c r="C429" s="502"/>
      <c r="D429" s="503"/>
      <c r="E429" s="504"/>
      <c r="F429" s="505">
        <v>0</v>
      </c>
    </row>
    <row r="430" spans="1:6">
      <c r="A430" s="500">
        <v>2060603</v>
      </c>
      <c r="B430" s="501" t="s">
        <v>345</v>
      </c>
      <c r="C430" s="502"/>
      <c r="D430" s="503"/>
      <c r="E430" s="504"/>
      <c r="F430" s="505">
        <v>0</v>
      </c>
    </row>
    <row r="431" spans="1:6">
      <c r="A431" s="500">
        <v>2060699</v>
      </c>
      <c r="B431" s="501" t="s">
        <v>346</v>
      </c>
      <c r="C431" s="502"/>
      <c r="D431" s="503"/>
      <c r="E431" s="504"/>
      <c r="F431" s="505">
        <v>0</v>
      </c>
    </row>
    <row r="432" spans="1:6">
      <c r="A432" s="495">
        <v>20607</v>
      </c>
      <c r="B432" s="496" t="s">
        <v>347</v>
      </c>
      <c r="C432" s="497">
        <v>0</v>
      </c>
      <c r="D432" s="498">
        <v>0</v>
      </c>
      <c r="E432" s="497">
        <v>0</v>
      </c>
      <c r="F432" s="499">
        <v>0</v>
      </c>
    </row>
    <row r="433" spans="1:6">
      <c r="A433" s="500">
        <v>2060701</v>
      </c>
      <c r="B433" s="501" t="s">
        <v>321</v>
      </c>
      <c r="C433" s="502"/>
      <c r="D433" s="503"/>
      <c r="E433" s="504"/>
      <c r="F433" s="505">
        <v>0</v>
      </c>
    </row>
    <row r="434" spans="1:6">
      <c r="A434" s="500">
        <v>2060702</v>
      </c>
      <c r="B434" s="501" t="s">
        <v>348</v>
      </c>
      <c r="C434" s="502"/>
      <c r="D434" s="503"/>
      <c r="E434" s="504"/>
      <c r="F434" s="505">
        <v>0</v>
      </c>
    </row>
    <row r="435" spans="1:6">
      <c r="A435" s="500">
        <v>2060703</v>
      </c>
      <c r="B435" s="501" t="s">
        <v>349</v>
      </c>
      <c r="C435" s="502"/>
      <c r="D435" s="503"/>
      <c r="E435" s="504"/>
      <c r="F435" s="505">
        <v>0</v>
      </c>
    </row>
    <row r="436" spans="1:6">
      <c r="A436" s="500">
        <v>2060704</v>
      </c>
      <c r="B436" s="501" t="s">
        <v>350</v>
      </c>
      <c r="C436" s="502"/>
      <c r="D436" s="503"/>
      <c r="E436" s="504"/>
      <c r="F436" s="505">
        <v>0</v>
      </c>
    </row>
    <row r="437" spans="1:6">
      <c r="A437" s="500">
        <v>2060705</v>
      </c>
      <c r="B437" s="501" t="s">
        <v>351</v>
      </c>
      <c r="C437" s="502"/>
      <c r="D437" s="503"/>
      <c r="E437" s="504"/>
      <c r="F437" s="505">
        <v>0</v>
      </c>
    </row>
    <row r="438" spans="1:6">
      <c r="A438" s="500">
        <v>2060799</v>
      </c>
      <c r="B438" s="501" t="s">
        <v>352</v>
      </c>
      <c r="C438" s="502"/>
      <c r="D438" s="503"/>
      <c r="E438" s="504"/>
      <c r="F438" s="505">
        <v>0</v>
      </c>
    </row>
    <row r="439" spans="1:6">
      <c r="A439" s="495">
        <v>20608</v>
      </c>
      <c r="B439" s="496" t="s">
        <v>353</v>
      </c>
      <c r="C439" s="497">
        <v>0</v>
      </c>
      <c r="D439" s="498">
        <v>0</v>
      </c>
      <c r="E439" s="497">
        <v>0</v>
      </c>
      <c r="F439" s="499">
        <v>0</v>
      </c>
    </row>
    <row r="440" spans="1:6">
      <c r="A440" s="500">
        <v>2060801</v>
      </c>
      <c r="B440" s="501" t="s">
        <v>354</v>
      </c>
      <c r="C440" s="502"/>
      <c r="D440" s="503"/>
      <c r="E440" s="504"/>
      <c r="F440" s="505">
        <v>0</v>
      </c>
    </row>
    <row r="441" spans="1:6">
      <c r="A441" s="500">
        <v>2060802</v>
      </c>
      <c r="B441" s="501" t="s">
        <v>355</v>
      </c>
      <c r="C441" s="502"/>
      <c r="D441" s="503"/>
      <c r="E441" s="504"/>
      <c r="F441" s="505">
        <v>0</v>
      </c>
    </row>
    <row r="442" spans="1:6">
      <c r="A442" s="500">
        <v>2060899</v>
      </c>
      <c r="B442" s="501" t="s">
        <v>356</v>
      </c>
      <c r="C442" s="502"/>
      <c r="D442" s="503"/>
      <c r="E442" s="504"/>
      <c r="F442" s="505">
        <v>0</v>
      </c>
    </row>
    <row r="443" spans="1:6">
      <c r="A443" s="495">
        <v>20609</v>
      </c>
      <c r="B443" s="496" t="s">
        <v>357</v>
      </c>
      <c r="C443" s="497">
        <v>0</v>
      </c>
      <c r="D443" s="498">
        <v>0</v>
      </c>
      <c r="E443" s="497">
        <v>0</v>
      </c>
      <c r="F443" s="499">
        <v>0</v>
      </c>
    </row>
    <row r="444" spans="1:6">
      <c r="A444" s="500">
        <v>2060901</v>
      </c>
      <c r="B444" s="501" t="s">
        <v>358</v>
      </c>
      <c r="C444" s="502"/>
      <c r="D444" s="503"/>
      <c r="E444" s="504"/>
      <c r="F444" s="505">
        <v>0</v>
      </c>
    </row>
    <row r="445" spans="1:6">
      <c r="A445" s="500">
        <v>2060902</v>
      </c>
      <c r="B445" s="501" t="s">
        <v>359</v>
      </c>
      <c r="C445" s="502"/>
      <c r="D445" s="503"/>
      <c r="E445" s="504"/>
      <c r="F445" s="505">
        <v>0</v>
      </c>
    </row>
    <row r="446" spans="1:6">
      <c r="A446" s="500">
        <v>2060999</v>
      </c>
      <c r="B446" s="501" t="s">
        <v>360</v>
      </c>
      <c r="C446" s="502"/>
      <c r="D446" s="503"/>
      <c r="E446" s="504"/>
      <c r="F446" s="505">
        <v>0</v>
      </c>
    </row>
    <row r="447" spans="1:6">
      <c r="A447" s="495">
        <v>20699</v>
      </c>
      <c r="B447" s="496" t="s">
        <v>361</v>
      </c>
      <c r="C447" s="497">
        <v>0</v>
      </c>
      <c r="D447" s="498">
        <v>5</v>
      </c>
      <c r="E447" s="497">
        <v>0</v>
      </c>
      <c r="F447" s="499">
        <v>0</v>
      </c>
    </row>
    <row r="448" spans="1:6">
      <c r="A448" s="500">
        <v>2069901</v>
      </c>
      <c r="B448" s="501" t="s">
        <v>362</v>
      </c>
      <c r="C448" s="502"/>
      <c r="D448" s="503">
        <v>5</v>
      </c>
      <c r="E448" s="504"/>
      <c r="F448" s="505">
        <v>0</v>
      </c>
    </row>
    <row r="449" spans="1:6">
      <c r="A449" s="500">
        <v>2069902</v>
      </c>
      <c r="B449" s="501" t="s">
        <v>363</v>
      </c>
      <c r="C449" s="502"/>
      <c r="D449" s="503"/>
      <c r="E449" s="504"/>
      <c r="F449" s="505">
        <v>0</v>
      </c>
    </row>
    <row r="450" spans="1:6">
      <c r="A450" s="500">
        <v>2069903</v>
      </c>
      <c r="B450" s="501" t="s">
        <v>364</v>
      </c>
      <c r="C450" s="502"/>
      <c r="D450" s="503"/>
      <c r="E450" s="504"/>
      <c r="F450" s="505">
        <v>0</v>
      </c>
    </row>
    <row r="451" spans="1:6">
      <c r="A451" s="500">
        <v>2069999</v>
      </c>
      <c r="B451" s="501" t="s">
        <v>361</v>
      </c>
      <c r="C451" s="502"/>
      <c r="D451" s="503"/>
      <c r="E451" s="504"/>
      <c r="F451" s="505">
        <v>0</v>
      </c>
    </row>
    <row r="452" spans="1:6">
      <c r="A452" s="491">
        <v>207</v>
      </c>
      <c r="B452" s="492" t="s">
        <v>365</v>
      </c>
      <c r="C452" s="493">
        <v>1706</v>
      </c>
      <c r="D452" s="511">
        <v>2960</v>
      </c>
      <c r="E452" s="493">
        <v>1692</v>
      </c>
      <c r="F452" s="320">
        <v>-0.8</v>
      </c>
    </row>
    <row r="453" spans="1:6">
      <c r="A453" s="495">
        <v>20701</v>
      </c>
      <c r="B453" s="496" t="s">
        <v>366</v>
      </c>
      <c r="C453" s="497">
        <v>1257</v>
      </c>
      <c r="D453" s="498">
        <v>1895</v>
      </c>
      <c r="E453" s="497">
        <v>1443</v>
      </c>
      <c r="F453" s="499">
        <v>14.8</v>
      </c>
    </row>
    <row r="454" spans="1:6">
      <c r="A454" s="500">
        <v>2070101</v>
      </c>
      <c r="B454" s="501" t="s">
        <v>78</v>
      </c>
      <c r="C454" s="502">
        <v>438</v>
      </c>
      <c r="D454" s="503">
        <v>809</v>
      </c>
      <c r="E454" s="504">
        <v>732</v>
      </c>
      <c r="F454" s="505">
        <v>67.1</v>
      </c>
    </row>
    <row r="455" spans="1:6">
      <c r="A455" s="500">
        <v>2070102</v>
      </c>
      <c r="B455" s="501" t="s">
        <v>79</v>
      </c>
      <c r="C455" s="502"/>
      <c r="D455" s="503"/>
      <c r="E455" s="504"/>
      <c r="F455" s="505">
        <v>0</v>
      </c>
    </row>
    <row r="456" spans="1:6">
      <c r="A456" s="500">
        <v>2070103</v>
      </c>
      <c r="B456" s="501" t="s">
        <v>80</v>
      </c>
      <c r="C456" s="502"/>
      <c r="D456" s="503"/>
      <c r="E456" s="504"/>
      <c r="F456" s="505">
        <v>0</v>
      </c>
    </row>
    <row r="457" spans="1:6">
      <c r="A457" s="500">
        <v>2070104</v>
      </c>
      <c r="B457" s="501" t="s">
        <v>367</v>
      </c>
      <c r="C457" s="502">
        <v>65</v>
      </c>
      <c r="D457" s="503">
        <v>89</v>
      </c>
      <c r="E457" s="504">
        <v>48</v>
      </c>
      <c r="F457" s="505">
        <v>-26.2</v>
      </c>
    </row>
    <row r="458" spans="1:6">
      <c r="A458" s="500">
        <v>2070105</v>
      </c>
      <c r="B458" s="501" t="s">
        <v>368</v>
      </c>
      <c r="C458" s="502"/>
      <c r="D458" s="503"/>
      <c r="E458" s="504"/>
      <c r="F458" s="505">
        <v>0</v>
      </c>
    </row>
    <row r="459" spans="1:6">
      <c r="A459" s="500">
        <v>2070106</v>
      </c>
      <c r="B459" s="501" t="s">
        <v>369</v>
      </c>
      <c r="C459" s="502"/>
      <c r="D459" s="503"/>
      <c r="E459" s="504"/>
      <c r="F459" s="505">
        <v>0</v>
      </c>
    </row>
    <row r="460" spans="1:6">
      <c r="A460" s="500">
        <v>2070107</v>
      </c>
      <c r="B460" s="501" t="s">
        <v>370</v>
      </c>
      <c r="C460" s="502"/>
      <c r="D460" s="503"/>
      <c r="E460" s="504"/>
      <c r="F460" s="505">
        <v>0</v>
      </c>
    </row>
    <row r="461" spans="1:6">
      <c r="A461" s="500">
        <v>2070108</v>
      </c>
      <c r="B461" s="501" t="s">
        <v>371</v>
      </c>
      <c r="C461" s="502"/>
      <c r="D461" s="503"/>
      <c r="E461" s="504"/>
      <c r="F461" s="505">
        <v>0</v>
      </c>
    </row>
    <row r="462" spans="1:6">
      <c r="A462" s="500">
        <v>2070109</v>
      </c>
      <c r="B462" s="501" t="s">
        <v>372</v>
      </c>
      <c r="C462" s="502">
        <v>390</v>
      </c>
      <c r="D462" s="503">
        <v>514</v>
      </c>
      <c r="E462" s="504">
        <v>287</v>
      </c>
      <c r="F462" s="505">
        <v>-26.4</v>
      </c>
    </row>
    <row r="463" spans="1:6">
      <c r="A463" s="500">
        <v>2070110</v>
      </c>
      <c r="B463" s="501" t="s">
        <v>373</v>
      </c>
      <c r="C463" s="502">
        <v>364</v>
      </c>
      <c r="D463" s="503"/>
      <c r="E463" s="504"/>
      <c r="F463" s="505">
        <v>-100</v>
      </c>
    </row>
    <row r="464" spans="1:6">
      <c r="A464" s="500">
        <v>2070111</v>
      </c>
      <c r="B464" s="501" t="s">
        <v>374</v>
      </c>
      <c r="C464" s="502"/>
      <c r="D464" s="503"/>
      <c r="E464" s="504"/>
      <c r="F464" s="505">
        <v>0</v>
      </c>
    </row>
    <row r="465" spans="1:6">
      <c r="A465" s="500">
        <v>2070112</v>
      </c>
      <c r="B465" s="501" t="s">
        <v>375</v>
      </c>
      <c r="C465" s="502"/>
      <c r="D465" s="503"/>
      <c r="E465" s="504"/>
      <c r="F465" s="505">
        <v>0</v>
      </c>
    </row>
    <row r="466" spans="1:6">
      <c r="A466" s="500">
        <v>2070113</v>
      </c>
      <c r="B466" s="501" t="s">
        <v>376</v>
      </c>
      <c r="C466" s="502"/>
      <c r="D466" s="503"/>
      <c r="E466" s="504"/>
      <c r="F466" s="505">
        <v>0</v>
      </c>
    </row>
    <row r="467" spans="1:6">
      <c r="A467" s="500">
        <v>2070114</v>
      </c>
      <c r="B467" s="501" t="s">
        <v>377</v>
      </c>
      <c r="C467" s="502"/>
      <c r="D467" s="503"/>
      <c r="E467" s="504"/>
      <c r="F467" s="505">
        <v>0</v>
      </c>
    </row>
    <row r="468" spans="1:6">
      <c r="A468" s="500">
        <v>2070199</v>
      </c>
      <c r="B468" s="501" t="s">
        <v>378</v>
      </c>
      <c r="C468" s="502"/>
      <c r="D468" s="503">
        <v>483</v>
      </c>
      <c r="E468" s="504">
        <v>376</v>
      </c>
      <c r="F468" s="505">
        <v>0</v>
      </c>
    </row>
    <row r="469" spans="1:6">
      <c r="A469" s="495">
        <v>20702</v>
      </c>
      <c r="B469" s="496" t="s">
        <v>379</v>
      </c>
      <c r="C469" s="497">
        <v>255</v>
      </c>
      <c r="D469" s="498">
        <v>169</v>
      </c>
      <c r="E469" s="497">
        <v>232</v>
      </c>
      <c r="F469" s="499">
        <v>-9</v>
      </c>
    </row>
    <row r="470" spans="1:6">
      <c r="A470" s="500">
        <v>2070201</v>
      </c>
      <c r="B470" s="501" t="s">
        <v>78</v>
      </c>
      <c r="C470" s="502"/>
      <c r="D470" s="503"/>
      <c r="E470" s="504"/>
      <c r="F470" s="505">
        <v>0</v>
      </c>
    </row>
    <row r="471" spans="1:6">
      <c r="A471" s="500">
        <v>2070202</v>
      </c>
      <c r="B471" s="501" t="s">
        <v>79</v>
      </c>
      <c r="C471" s="502"/>
      <c r="D471" s="503"/>
      <c r="E471" s="504"/>
      <c r="F471" s="505">
        <v>0</v>
      </c>
    </row>
    <row r="472" spans="1:6">
      <c r="A472" s="500">
        <v>2070203</v>
      </c>
      <c r="B472" s="501" t="s">
        <v>80</v>
      </c>
      <c r="C472" s="502"/>
      <c r="D472" s="503"/>
      <c r="E472" s="504"/>
      <c r="F472" s="505">
        <v>0</v>
      </c>
    </row>
    <row r="473" spans="1:6">
      <c r="A473" s="500">
        <v>2070204</v>
      </c>
      <c r="B473" s="501" t="s">
        <v>380</v>
      </c>
      <c r="C473" s="502">
        <v>255</v>
      </c>
      <c r="D473" s="503">
        <v>169</v>
      </c>
      <c r="E473" s="504">
        <v>232</v>
      </c>
      <c r="F473" s="505">
        <v>-9</v>
      </c>
    </row>
    <row r="474" spans="1:6">
      <c r="A474" s="500">
        <v>2070205</v>
      </c>
      <c r="B474" s="501" t="s">
        <v>381</v>
      </c>
      <c r="C474" s="502"/>
      <c r="D474" s="503"/>
      <c r="E474" s="504"/>
      <c r="F474" s="505">
        <v>0</v>
      </c>
    </row>
    <row r="475" spans="1:6">
      <c r="A475" s="500">
        <v>2070206</v>
      </c>
      <c r="B475" s="501" t="s">
        <v>382</v>
      </c>
      <c r="C475" s="502"/>
      <c r="D475" s="503"/>
      <c r="E475" s="504"/>
      <c r="F475" s="505">
        <v>0</v>
      </c>
    </row>
    <row r="476" spans="1:6">
      <c r="A476" s="500">
        <v>2070299</v>
      </c>
      <c r="B476" s="501" t="s">
        <v>383</v>
      </c>
      <c r="C476" s="502"/>
      <c r="D476" s="503"/>
      <c r="E476" s="504"/>
      <c r="F476" s="505">
        <v>0</v>
      </c>
    </row>
    <row r="477" spans="1:6">
      <c r="A477" s="495">
        <v>20703</v>
      </c>
      <c r="B477" s="496" t="s">
        <v>384</v>
      </c>
      <c r="C477" s="497">
        <v>194</v>
      </c>
      <c r="D477" s="498">
        <v>297</v>
      </c>
      <c r="E477" s="497">
        <v>0</v>
      </c>
      <c r="F477" s="499">
        <v>-100</v>
      </c>
    </row>
    <row r="478" spans="1:6">
      <c r="A478" s="500">
        <v>2070301</v>
      </c>
      <c r="B478" s="501" t="s">
        <v>78</v>
      </c>
      <c r="C478" s="502">
        <v>24</v>
      </c>
      <c r="D478" s="503"/>
      <c r="E478" s="504"/>
      <c r="F478" s="505">
        <v>-100</v>
      </c>
    </row>
    <row r="479" spans="1:6">
      <c r="A479" s="500">
        <v>2070302</v>
      </c>
      <c r="B479" s="501" t="s">
        <v>79</v>
      </c>
      <c r="C479" s="502"/>
      <c r="D479" s="503"/>
      <c r="E479" s="504"/>
      <c r="F479" s="505">
        <v>0</v>
      </c>
    </row>
    <row r="480" spans="1:6">
      <c r="A480" s="500">
        <v>2070303</v>
      </c>
      <c r="B480" s="501" t="s">
        <v>80</v>
      </c>
      <c r="C480" s="502"/>
      <c r="D480" s="503"/>
      <c r="E480" s="504"/>
      <c r="F480" s="505">
        <v>0</v>
      </c>
    </row>
    <row r="481" spans="1:6">
      <c r="A481" s="500">
        <v>2070304</v>
      </c>
      <c r="B481" s="501" t="s">
        <v>385</v>
      </c>
      <c r="C481" s="502"/>
      <c r="D481" s="503"/>
      <c r="E481" s="504"/>
      <c r="F481" s="505">
        <v>0</v>
      </c>
    </row>
    <row r="482" spans="1:6">
      <c r="A482" s="500">
        <v>2070305</v>
      </c>
      <c r="B482" s="501" t="s">
        <v>386</v>
      </c>
      <c r="C482" s="502"/>
      <c r="D482" s="503">
        <v>51</v>
      </c>
      <c r="E482" s="504"/>
      <c r="F482" s="505">
        <v>0</v>
      </c>
    </row>
    <row r="483" spans="1:6">
      <c r="A483" s="500">
        <v>2070306</v>
      </c>
      <c r="B483" s="501" t="s">
        <v>387</v>
      </c>
      <c r="C483" s="502">
        <v>99</v>
      </c>
      <c r="D483" s="503">
        <v>83</v>
      </c>
      <c r="E483" s="504"/>
      <c r="F483" s="505">
        <v>-100</v>
      </c>
    </row>
    <row r="484" spans="1:6">
      <c r="A484" s="500">
        <v>2070307</v>
      </c>
      <c r="B484" s="501" t="s">
        <v>388</v>
      </c>
      <c r="C484" s="502"/>
      <c r="D484" s="503">
        <v>90</v>
      </c>
      <c r="E484" s="504"/>
      <c r="F484" s="505">
        <v>0</v>
      </c>
    </row>
    <row r="485" spans="1:6">
      <c r="A485" s="500">
        <v>2070308</v>
      </c>
      <c r="B485" s="501" t="s">
        <v>389</v>
      </c>
      <c r="C485" s="502"/>
      <c r="D485" s="503"/>
      <c r="E485" s="504"/>
      <c r="F485" s="505">
        <v>0</v>
      </c>
    </row>
    <row r="486" spans="1:6">
      <c r="A486" s="500">
        <v>2070309</v>
      </c>
      <c r="B486" s="501" t="s">
        <v>390</v>
      </c>
      <c r="C486" s="502"/>
      <c r="D486" s="503"/>
      <c r="E486" s="504"/>
      <c r="F486" s="505">
        <v>0</v>
      </c>
    </row>
    <row r="487" spans="1:6">
      <c r="A487" s="500">
        <v>2070399</v>
      </c>
      <c r="B487" s="501" t="s">
        <v>391</v>
      </c>
      <c r="C487" s="502">
        <v>71</v>
      </c>
      <c r="D487" s="503">
        <v>73</v>
      </c>
      <c r="E487" s="504"/>
      <c r="F487" s="505">
        <v>-100</v>
      </c>
    </row>
    <row r="488" spans="1:6">
      <c r="A488" s="495">
        <v>20706</v>
      </c>
      <c r="B488" s="496" t="s">
        <v>392</v>
      </c>
      <c r="C488" s="497">
        <v>0</v>
      </c>
      <c r="D488" s="498">
        <v>0</v>
      </c>
      <c r="E488" s="497">
        <v>0</v>
      </c>
      <c r="F488" s="499">
        <v>0</v>
      </c>
    </row>
    <row r="489" spans="1:6">
      <c r="A489" s="500">
        <v>2070601</v>
      </c>
      <c r="B489" s="501" t="s">
        <v>78</v>
      </c>
      <c r="C489" s="502"/>
      <c r="D489" s="503"/>
      <c r="E489" s="504"/>
      <c r="F489" s="505">
        <v>0</v>
      </c>
    </row>
    <row r="490" spans="1:6">
      <c r="A490" s="500">
        <v>2070602</v>
      </c>
      <c r="B490" s="501" t="s">
        <v>79</v>
      </c>
      <c r="C490" s="502"/>
      <c r="D490" s="503"/>
      <c r="E490" s="504"/>
      <c r="F490" s="505">
        <v>0</v>
      </c>
    </row>
    <row r="491" spans="1:6">
      <c r="A491" s="500">
        <v>2070603</v>
      </c>
      <c r="B491" s="501" t="s">
        <v>80</v>
      </c>
      <c r="C491" s="502"/>
      <c r="D491" s="503"/>
      <c r="E491" s="504"/>
      <c r="F491" s="505">
        <v>0</v>
      </c>
    </row>
    <row r="492" spans="1:6">
      <c r="A492" s="500">
        <v>2070604</v>
      </c>
      <c r="B492" s="501" t="s">
        <v>393</v>
      </c>
      <c r="C492" s="502"/>
      <c r="D492" s="503"/>
      <c r="E492" s="504"/>
      <c r="F492" s="505">
        <v>0</v>
      </c>
    </row>
    <row r="493" spans="1:6">
      <c r="A493" s="500">
        <v>2070605</v>
      </c>
      <c r="B493" s="501" t="s">
        <v>394</v>
      </c>
      <c r="C493" s="502"/>
      <c r="D493" s="503"/>
      <c r="E493" s="504"/>
      <c r="F493" s="505">
        <v>0</v>
      </c>
    </row>
    <row r="494" spans="1:6">
      <c r="A494" s="500">
        <v>2070606</v>
      </c>
      <c r="B494" s="501" t="s">
        <v>395</v>
      </c>
      <c r="C494" s="502"/>
      <c r="D494" s="503"/>
      <c r="E494" s="504"/>
      <c r="F494" s="505">
        <v>0</v>
      </c>
    </row>
    <row r="495" spans="1:6">
      <c r="A495" s="500">
        <v>2070607</v>
      </c>
      <c r="B495" s="501" t="s">
        <v>396</v>
      </c>
      <c r="C495" s="502"/>
      <c r="D495" s="503"/>
      <c r="E495" s="504"/>
      <c r="F495" s="505">
        <v>0</v>
      </c>
    </row>
    <row r="496" spans="1:6">
      <c r="A496" s="500">
        <v>2070699</v>
      </c>
      <c r="B496" s="501" t="s">
        <v>397</v>
      </c>
      <c r="C496" s="502"/>
      <c r="D496" s="503"/>
      <c r="E496" s="504"/>
      <c r="F496" s="505">
        <v>0</v>
      </c>
    </row>
    <row r="497" spans="1:6">
      <c r="A497" s="495">
        <v>20708</v>
      </c>
      <c r="B497" s="496" t="s">
        <v>398</v>
      </c>
      <c r="C497" s="497">
        <v>0</v>
      </c>
      <c r="D497" s="498">
        <v>377</v>
      </c>
      <c r="E497" s="497">
        <v>0</v>
      </c>
      <c r="F497" s="499">
        <v>0</v>
      </c>
    </row>
    <row r="498" spans="1:6">
      <c r="A498" s="500">
        <v>2070801</v>
      </c>
      <c r="B498" s="501" t="s">
        <v>78</v>
      </c>
      <c r="C498" s="502"/>
      <c r="D498" s="503">
        <v>135</v>
      </c>
      <c r="E498" s="504"/>
      <c r="F498" s="505">
        <v>0</v>
      </c>
    </row>
    <row r="499" spans="1:6">
      <c r="A499" s="500">
        <v>2070802</v>
      </c>
      <c r="B499" s="501" t="s">
        <v>79</v>
      </c>
      <c r="C499" s="502"/>
      <c r="D499" s="503"/>
      <c r="E499" s="504"/>
      <c r="F499" s="505">
        <v>0</v>
      </c>
    </row>
    <row r="500" spans="1:6">
      <c r="A500" s="500">
        <v>2070803</v>
      </c>
      <c r="B500" s="501" t="s">
        <v>80</v>
      </c>
      <c r="C500" s="502"/>
      <c r="D500" s="503"/>
      <c r="E500" s="504"/>
      <c r="F500" s="505">
        <v>0</v>
      </c>
    </row>
    <row r="501" spans="1:6">
      <c r="A501" s="500">
        <v>2070806</v>
      </c>
      <c r="B501" s="501" t="s">
        <v>399</v>
      </c>
      <c r="C501" s="502"/>
      <c r="D501" s="503"/>
      <c r="E501" s="504"/>
      <c r="F501" s="505">
        <v>0</v>
      </c>
    </row>
    <row r="502" spans="1:6">
      <c r="A502" s="500">
        <v>2070807</v>
      </c>
      <c r="B502" s="501" t="s">
        <v>400</v>
      </c>
      <c r="C502" s="502"/>
      <c r="D502" s="503"/>
      <c r="E502" s="504"/>
      <c r="F502" s="505">
        <v>0</v>
      </c>
    </row>
    <row r="503" spans="1:6">
      <c r="A503" s="500">
        <v>2070808</v>
      </c>
      <c r="B503" s="501" t="s">
        <v>401</v>
      </c>
      <c r="C503" s="502"/>
      <c r="D503" s="503">
        <v>26</v>
      </c>
      <c r="E503" s="504"/>
      <c r="F503" s="505">
        <v>0</v>
      </c>
    </row>
    <row r="504" spans="1:6">
      <c r="A504" s="500">
        <v>2070899</v>
      </c>
      <c r="B504" s="501" t="s">
        <v>402</v>
      </c>
      <c r="C504" s="502"/>
      <c r="D504" s="503">
        <v>216</v>
      </c>
      <c r="E504" s="504"/>
      <c r="F504" s="505">
        <v>0</v>
      </c>
    </row>
    <row r="505" spans="1:6">
      <c r="A505" s="495">
        <v>20799</v>
      </c>
      <c r="B505" s="496" t="s">
        <v>403</v>
      </c>
      <c r="C505" s="497">
        <v>0</v>
      </c>
      <c r="D505" s="498">
        <v>222</v>
      </c>
      <c r="E505" s="497">
        <v>17</v>
      </c>
      <c r="F505" s="499">
        <v>0</v>
      </c>
    </row>
    <row r="506" spans="1:6">
      <c r="A506" s="500">
        <v>2079902</v>
      </c>
      <c r="B506" s="501" t="s">
        <v>404</v>
      </c>
      <c r="C506" s="502"/>
      <c r="D506" s="503">
        <v>58</v>
      </c>
      <c r="E506" s="504"/>
      <c r="F506" s="505">
        <v>0</v>
      </c>
    </row>
    <row r="507" spans="1:6">
      <c r="A507" s="500">
        <v>2079903</v>
      </c>
      <c r="B507" s="501" t="s">
        <v>405</v>
      </c>
      <c r="C507" s="502"/>
      <c r="D507" s="503"/>
      <c r="E507" s="504"/>
      <c r="F507" s="505">
        <v>0</v>
      </c>
    </row>
    <row r="508" spans="1:6">
      <c r="A508" s="500">
        <v>2079999</v>
      </c>
      <c r="B508" s="501" t="s">
        <v>403</v>
      </c>
      <c r="C508" s="502"/>
      <c r="D508" s="503">
        <v>164</v>
      </c>
      <c r="E508" s="504">
        <v>17</v>
      </c>
      <c r="F508" s="505">
        <v>0</v>
      </c>
    </row>
    <row r="509" spans="1:6">
      <c r="A509" s="491">
        <v>208</v>
      </c>
      <c r="B509" s="492" t="s">
        <v>406</v>
      </c>
      <c r="C509" s="493">
        <v>66771</v>
      </c>
      <c r="D509" s="511">
        <v>92965</v>
      </c>
      <c r="E509" s="511">
        <v>82312</v>
      </c>
      <c r="F509" s="320">
        <v>23.3</v>
      </c>
    </row>
    <row r="510" spans="1:6">
      <c r="A510" s="495">
        <v>20801</v>
      </c>
      <c r="B510" s="496" t="s">
        <v>407</v>
      </c>
      <c r="C510" s="497">
        <v>3312</v>
      </c>
      <c r="D510" s="498">
        <v>7711</v>
      </c>
      <c r="E510" s="497">
        <v>3470</v>
      </c>
      <c r="F510" s="499">
        <v>4.8</v>
      </c>
    </row>
    <row r="511" spans="1:6">
      <c r="A511" s="500">
        <v>2080101</v>
      </c>
      <c r="B511" s="501" t="s">
        <v>78</v>
      </c>
      <c r="C511" s="502">
        <v>508</v>
      </c>
      <c r="D511" s="503">
        <v>732</v>
      </c>
      <c r="E511" s="504">
        <v>568</v>
      </c>
      <c r="F511" s="505">
        <v>11.8</v>
      </c>
    </row>
    <row r="512" spans="1:6">
      <c r="A512" s="500">
        <v>2080102</v>
      </c>
      <c r="B512" s="501" t="s">
        <v>79</v>
      </c>
      <c r="C512" s="502">
        <v>111</v>
      </c>
      <c r="D512" s="503">
        <v>372</v>
      </c>
      <c r="E512" s="504">
        <v>121</v>
      </c>
      <c r="F512" s="505">
        <v>9</v>
      </c>
    </row>
    <row r="513" spans="1:6">
      <c r="A513" s="500">
        <v>2080103</v>
      </c>
      <c r="B513" s="501" t="s">
        <v>80</v>
      </c>
      <c r="C513" s="502"/>
      <c r="D513" s="503"/>
      <c r="E513" s="504"/>
      <c r="F513" s="505">
        <v>0</v>
      </c>
    </row>
    <row r="514" spans="1:6">
      <c r="A514" s="500">
        <v>2080104</v>
      </c>
      <c r="B514" s="501" t="s">
        <v>408</v>
      </c>
      <c r="C514" s="502"/>
      <c r="D514" s="503"/>
      <c r="E514" s="504"/>
      <c r="F514" s="505">
        <v>0</v>
      </c>
    </row>
    <row r="515" spans="1:6">
      <c r="A515" s="500">
        <v>2080105</v>
      </c>
      <c r="B515" s="501" t="s">
        <v>409</v>
      </c>
      <c r="C515" s="502"/>
      <c r="D515" s="503"/>
      <c r="E515" s="504"/>
      <c r="F515" s="505">
        <v>0</v>
      </c>
    </row>
    <row r="516" spans="1:6">
      <c r="A516" s="500">
        <v>2080106</v>
      </c>
      <c r="B516" s="501" t="s">
        <v>410</v>
      </c>
      <c r="C516" s="502">
        <v>298</v>
      </c>
      <c r="D516" s="503">
        <v>268</v>
      </c>
      <c r="E516" s="504">
        <v>306</v>
      </c>
      <c r="F516" s="505">
        <v>2.7</v>
      </c>
    </row>
    <row r="517" spans="1:6">
      <c r="A517" s="500">
        <v>2080107</v>
      </c>
      <c r="B517" s="501" t="s">
        <v>411</v>
      </c>
      <c r="C517" s="502"/>
      <c r="D517" s="503"/>
      <c r="E517" s="504"/>
      <c r="F517" s="505">
        <v>0</v>
      </c>
    </row>
    <row r="518" spans="1:6">
      <c r="A518" s="500">
        <v>2080108</v>
      </c>
      <c r="B518" s="501" t="s">
        <v>119</v>
      </c>
      <c r="C518" s="502"/>
      <c r="D518" s="503"/>
      <c r="E518" s="504"/>
      <c r="F518" s="505">
        <v>0</v>
      </c>
    </row>
    <row r="519" spans="1:6">
      <c r="A519" s="500">
        <v>2080109</v>
      </c>
      <c r="B519" s="501" t="s">
        <v>412</v>
      </c>
      <c r="C519" s="502">
        <v>1148</v>
      </c>
      <c r="D519" s="503">
        <v>1234</v>
      </c>
      <c r="E519" s="504">
        <v>1198</v>
      </c>
      <c r="F519" s="505">
        <v>4.4</v>
      </c>
    </row>
    <row r="520" spans="1:6">
      <c r="A520" s="500">
        <v>2080110</v>
      </c>
      <c r="B520" s="501" t="s">
        <v>413</v>
      </c>
      <c r="C520" s="502"/>
      <c r="D520" s="503"/>
      <c r="E520" s="504"/>
      <c r="F520" s="505">
        <v>0</v>
      </c>
    </row>
    <row r="521" spans="1:6">
      <c r="A521" s="500">
        <v>2080111</v>
      </c>
      <c r="B521" s="501" t="s">
        <v>414</v>
      </c>
      <c r="C521" s="502"/>
      <c r="D521" s="503"/>
      <c r="E521" s="504"/>
      <c r="F521" s="505">
        <v>0</v>
      </c>
    </row>
    <row r="522" spans="1:6">
      <c r="A522" s="500">
        <v>2080112</v>
      </c>
      <c r="B522" s="501" t="s">
        <v>415</v>
      </c>
      <c r="C522" s="502"/>
      <c r="D522" s="503"/>
      <c r="E522" s="504"/>
      <c r="F522" s="505">
        <v>0</v>
      </c>
    </row>
    <row r="523" spans="1:6">
      <c r="A523" s="500">
        <v>2080113</v>
      </c>
      <c r="B523" s="501" t="s">
        <v>416</v>
      </c>
      <c r="C523" s="502"/>
      <c r="D523" s="503"/>
      <c r="E523" s="504"/>
      <c r="F523" s="505">
        <v>0</v>
      </c>
    </row>
    <row r="524" spans="1:6">
      <c r="A524" s="500">
        <v>2080114</v>
      </c>
      <c r="B524" s="501" t="s">
        <v>417</v>
      </c>
      <c r="C524" s="502"/>
      <c r="D524" s="503"/>
      <c r="E524" s="504"/>
      <c r="F524" s="505">
        <v>0</v>
      </c>
    </row>
    <row r="525" spans="1:6">
      <c r="A525" s="500">
        <v>2080115</v>
      </c>
      <c r="B525" s="501" t="s">
        <v>418</v>
      </c>
      <c r="C525" s="502"/>
      <c r="D525" s="503"/>
      <c r="E525" s="504"/>
      <c r="F525" s="505">
        <v>0</v>
      </c>
    </row>
    <row r="526" spans="1:6">
      <c r="A526" s="500">
        <v>2080116</v>
      </c>
      <c r="B526" s="501" t="s">
        <v>419</v>
      </c>
      <c r="C526" s="502"/>
      <c r="D526" s="503"/>
      <c r="E526" s="504"/>
      <c r="F526" s="505">
        <v>0</v>
      </c>
    </row>
    <row r="527" spans="1:6">
      <c r="A527" s="500">
        <v>2080150</v>
      </c>
      <c r="B527" s="501" t="s">
        <v>87</v>
      </c>
      <c r="C527" s="502"/>
      <c r="D527" s="503">
        <v>10</v>
      </c>
      <c r="E527" s="504"/>
      <c r="F527" s="505">
        <v>0</v>
      </c>
    </row>
    <row r="528" ht="28.5" spans="1:6">
      <c r="A528" s="500">
        <v>2080199</v>
      </c>
      <c r="B528" s="501" t="s">
        <v>420</v>
      </c>
      <c r="C528" s="502">
        <v>1247</v>
      </c>
      <c r="D528" s="503">
        <v>5095</v>
      </c>
      <c r="E528" s="504">
        <v>1277</v>
      </c>
      <c r="F528" s="505">
        <v>2.4</v>
      </c>
    </row>
    <row r="529" spans="1:6">
      <c r="A529" s="495">
        <v>20802</v>
      </c>
      <c r="B529" s="496" t="s">
        <v>421</v>
      </c>
      <c r="C529" s="497">
        <v>479</v>
      </c>
      <c r="D529" s="498">
        <v>1026</v>
      </c>
      <c r="E529" s="497">
        <v>592</v>
      </c>
      <c r="F529" s="499">
        <v>23.6</v>
      </c>
    </row>
    <row r="530" spans="1:6">
      <c r="A530" s="500">
        <v>2080201</v>
      </c>
      <c r="B530" s="501" t="s">
        <v>78</v>
      </c>
      <c r="C530" s="502">
        <v>467</v>
      </c>
      <c r="D530" s="503">
        <v>621</v>
      </c>
      <c r="E530" s="504">
        <v>317</v>
      </c>
      <c r="F530" s="505">
        <v>-32.1</v>
      </c>
    </row>
    <row r="531" spans="1:6">
      <c r="A531" s="500">
        <v>2080202</v>
      </c>
      <c r="B531" s="501" t="s">
        <v>79</v>
      </c>
      <c r="C531" s="502"/>
      <c r="D531" s="503"/>
      <c r="E531" s="504"/>
      <c r="F531" s="505">
        <v>0</v>
      </c>
    </row>
    <row r="532" spans="1:6">
      <c r="A532" s="500">
        <v>2080203</v>
      </c>
      <c r="B532" s="501" t="s">
        <v>80</v>
      </c>
      <c r="C532" s="502"/>
      <c r="D532" s="503"/>
      <c r="E532" s="504"/>
      <c r="F532" s="505">
        <v>0</v>
      </c>
    </row>
    <row r="533" spans="1:6">
      <c r="A533" s="500">
        <v>2080206</v>
      </c>
      <c r="B533" s="501" t="s">
        <v>422</v>
      </c>
      <c r="C533" s="502"/>
      <c r="D533" s="503"/>
      <c r="E533" s="504"/>
      <c r="F533" s="505">
        <v>0</v>
      </c>
    </row>
    <row r="534" spans="1:6">
      <c r="A534" s="500">
        <v>2080207</v>
      </c>
      <c r="B534" s="501" t="s">
        <v>423</v>
      </c>
      <c r="C534" s="502"/>
      <c r="D534" s="503">
        <v>21</v>
      </c>
      <c r="E534" s="504"/>
      <c r="F534" s="505">
        <v>0</v>
      </c>
    </row>
    <row r="535" spans="1:6">
      <c r="A535" s="500">
        <v>2080208</v>
      </c>
      <c r="B535" s="501" t="s">
        <v>424</v>
      </c>
      <c r="C535" s="502"/>
      <c r="D535" s="503">
        <v>185</v>
      </c>
      <c r="E535" s="504"/>
      <c r="F535" s="505">
        <v>0</v>
      </c>
    </row>
    <row r="536" spans="1:6">
      <c r="A536" s="500">
        <v>2080299</v>
      </c>
      <c r="B536" s="501" t="s">
        <v>425</v>
      </c>
      <c r="C536" s="502">
        <v>12</v>
      </c>
      <c r="D536" s="503">
        <v>199</v>
      </c>
      <c r="E536" s="504">
        <v>275</v>
      </c>
      <c r="F536" s="505">
        <v>2191.7</v>
      </c>
    </row>
    <row r="537" spans="1:6">
      <c r="A537" s="495">
        <v>20804</v>
      </c>
      <c r="B537" s="496" t="s">
        <v>426</v>
      </c>
      <c r="C537" s="497">
        <v>0</v>
      </c>
      <c r="D537" s="498">
        <v>0</v>
      </c>
      <c r="E537" s="497">
        <v>0</v>
      </c>
      <c r="F537" s="499">
        <v>0</v>
      </c>
    </row>
    <row r="538" spans="1:6">
      <c r="A538" s="500">
        <v>2080402</v>
      </c>
      <c r="B538" s="501" t="s">
        <v>427</v>
      </c>
      <c r="C538" s="502"/>
      <c r="D538" s="503"/>
      <c r="E538" s="504"/>
      <c r="F538" s="505">
        <v>0</v>
      </c>
    </row>
    <row r="539" spans="1:6">
      <c r="A539" s="495">
        <v>20805</v>
      </c>
      <c r="B539" s="496" t="s">
        <v>428</v>
      </c>
      <c r="C539" s="497">
        <v>14853</v>
      </c>
      <c r="D539" s="498">
        <v>14515</v>
      </c>
      <c r="E539" s="497">
        <v>9403</v>
      </c>
      <c r="F539" s="499">
        <v>-36.7</v>
      </c>
    </row>
    <row r="540" spans="1:6">
      <c r="A540" s="500">
        <v>2080501</v>
      </c>
      <c r="B540" s="501" t="s">
        <v>429</v>
      </c>
      <c r="C540" s="502">
        <v>3661</v>
      </c>
      <c r="D540" s="503">
        <v>3511</v>
      </c>
      <c r="E540" s="504">
        <v>272</v>
      </c>
      <c r="F540" s="505">
        <v>-92.6</v>
      </c>
    </row>
    <row r="541" spans="1:6">
      <c r="A541" s="500">
        <v>2080502</v>
      </c>
      <c r="B541" s="501" t="s">
        <v>430</v>
      </c>
      <c r="C541" s="502">
        <v>1724</v>
      </c>
      <c r="D541" s="503">
        <v>1482</v>
      </c>
      <c r="E541" s="504">
        <v>37</v>
      </c>
      <c r="F541" s="505">
        <v>-97.9</v>
      </c>
    </row>
    <row r="542" spans="1:6">
      <c r="A542" s="500">
        <v>2080503</v>
      </c>
      <c r="B542" s="501" t="s">
        <v>431</v>
      </c>
      <c r="C542" s="502"/>
      <c r="D542" s="503">
        <v>0</v>
      </c>
      <c r="E542" s="504"/>
      <c r="F542" s="505">
        <v>0</v>
      </c>
    </row>
    <row r="543" ht="28.5" spans="1:6">
      <c r="A543" s="500">
        <v>2080505</v>
      </c>
      <c r="B543" s="501" t="s">
        <v>432</v>
      </c>
      <c r="C543" s="502">
        <v>6312</v>
      </c>
      <c r="D543" s="503">
        <v>6037</v>
      </c>
      <c r="E543" s="504">
        <v>6071</v>
      </c>
      <c r="F543" s="505">
        <v>-3.8</v>
      </c>
    </row>
    <row r="544" spans="1:6">
      <c r="A544" s="500">
        <v>2080506</v>
      </c>
      <c r="B544" s="501" t="s">
        <v>433</v>
      </c>
      <c r="C544" s="502">
        <v>3156</v>
      </c>
      <c r="D544" s="503">
        <v>3016</v>
      </c>
      <c r="E544" s="504">
        <v>3015</v>
      </c>
      <c r="F544" s="505">
        <v>-4.5</v>
      </c>
    </row>
    <row r="545" ht="28.5" spans="1:6">
      <c r="A545" s="500">
        <v>2080507</v>
      </c>
      <c r="B545" s="501" t="s">
        <v>434</v>
      </c>
      <c r="C545" s="502"/>
      <c r="D545" s="503">
        <v>0</v>
      </c>
      <c r="E545" s="504"/>
      <c r="F545" s="505">
        <v>0</v>
      </c>
    </row>
    <row r="546" spans="1:6">
      <c r="A546" s="500">
        <v>2080508</v>
      </c>
      <c r="B546" s="501" t="s">
        <v>435</v>
      </c>
      <c r="C546" s="502"/>
      <c r="D546" s="503">
        <v>469</v>
      </c>
      <c r="E546" s="504"/>
      <c r="F546" s="505">
        <v>0</v>
      </c>
    </row>
    <row r="547" spans="1:6">
      <c r="A547" s="500">
        <v>2080599</v>
      </c>
      <c r="B547" s="501" t="s">
        <v>436</v>
      </c>
      <c r="C547" s="502"/>
      <c r="D547" s="503"/>
      <c r="E547" s="504">
        <v>8</v>
      </c>
      <c r="F547" s="505">
        <v>0</v>
      </c>
    </row>
    <row r="548" spans="1:6">
      <c r="A548" s="495">
        <v>20806</v>
      </c>
      <c r="B548" s="496" t="s">
        <v>437</v>
      </c>
      <c r="C548" s="497">
        <v>0</v>
      </c>
      <c r="D548" s="498">
        <v>0</v>
      </c>
      <c r="E548" s="497">
        <v>0</v>
      </c>
      <c r="F548" s="499">
        <v>0</v>
      </c>
    </row>
    <row r="549" spans="1:6">
      <c r="A549" s="500">
        <v>2080601</v>
      </c>
      <c r="B549" s="501" t="s">
        <v>438</v>
      </c>
      <c r="C549" s="502"/>
      <c r="D549" s="503"/>
      <c r="E549" s="504"/>
      <c r="F549" s="505">
        <v>0</v>
      </c>
    </row>
    <row r="550" spans="1:6">
      <c r="A550" s="500">
        <v>2080602</v>
      </c>
      <c r="B550" s="501" t="s">
        <v>439</v>
      </c>
      <c r="C550" s="502"/>
      <c r="D550" s="503"/>
      <c r="E550" s="504"/>
      <c r="F550" s="505">
        <v>0</v>
      </c>
    </row>
    <row r="551" spans="1:6">
      <c r="A551" s="500">
        <v>2080699</v>
      </c>
      <c r="B551" s="501" t="s">
        <v>440</v>
      </c>
      <c r="C551" s="502"/>
      <c r="D551" s="503"/>
      <c r="E551" s="504"/>
      <c r="F551" s="505">
        <v>0</v>
      </c>
    </row>
    <row r="552" spans="1:6">
      <c r="A552" s="495">
        <v>20807</v>
      </c>
      <c r="B552" s="496" t="s">
        <v>441</v>
      </c>
      <c r="C552" s="497">
        <v>0</v>
      </c>
      <c r="D552" s="498">
        <v>0</v>
      </c>
      <c r="E552" s="497">
        <v>1758</v>
      </c>
      <c r="F552" s="499">
        <v>0</v>
      </c>
    </row>
    <row r="553" spans="1:6">
      <c r="A553" s="500">
        <v>2080701</v>
      </c>
      <c r="B553" s="501" t="s">
        <v>442</v>
      </c>
      <c r="C553" s="502"/>
      <c r="D553" s="503"/>
      <c r="E553" s="504"/>
      <c r="F553" s="505">
        <v>0</v>
      </c>
    </row>
    <row r="554" spans="1:6">
      <c r="A554" s="500">
        <v>2080702</v>
      </c>
      <c r="B554" s="501" t="s">
        <v>443</v>
      </c>
      <c r="C554" s="502"/>
      <c r="D554" s="503"/>
      <c r="E554" s="504"/>
      <c r="F554" s="505">
        <v>0</v>
      </c>
    </row>
    <row r="555" spans="1:6">
      <c r="A555" s="500">
        <v>2080704</v>
      </c>
      <c r="B555" s="501" t="s">
        <v>444</v>
      </c>
      <c r="C555" s="502"/>
      <c r="D555" s="503"/>
      <c r="E555" s="504"/>
      <c r="F555" s="505">
        <v>0</v>
      </c>
    </row>
    <row r="556" spans="1:6">
      <c r="A556" s="500">
        <v>2080705</v>
      </c>
      <c r="B556" s="501" t="s">
        <v>445</v>
      </c>
      <c r="C556" s="502"/>
      <c r="D556" s="503"/>
      <c r="E556" s="504"/>
      <c r="F556" s="505">
        <v>0</v>
      </c>
    </row>
    <row r="557" spans="1:6">
      <c r="A557" s="500">
        <v>2080709</v>
      </c>
      <c r="B557" s="501" t="s">
        <v>446</v>
      </c>
      <c r="C557" s="502"/>
      <c r="D557" s="503"/>
      <c r="E557" s="504"/>
      <c r="F557" s="505">
        <v>0</v>
      </c>
    </row>
    <row r="558" spans="1:6">
      <c r="A558" s="500">
        <v>2080711</v>
      </c>
      <c r="B558" s="501" t="s">
        <v>447</v>
      </c>
      <c r="C558" s="502"/>
      <c r="D558" s="503"/>
      <c r="E558" s="504"/>
      <c r="F558" s="505">
        <v>0</v>
      </c>
    </row>
    <row r="559" spans="1:6">
      <c r="A559" s="500">
        <v>2080712</v>
      </c>
      <c r="B559" s="501" t="s">
        <v>448</v>
      </c>
      <c r="C559" s="502"/>
      <c r="D559" s="503"/>
      <c r="E559" s="504"/>
      <c r="F559" s="505">
        <v>0</v>
      </c>
    </row>
    <row r="560" spans="1:6">
      <c r="A560" s="500">
        <v>2080713</v>
      </c>
      <c r="B560" s="501" t="s">
        <v>449</v>
      </c>
      <c r="C560" s="502"/>
      <c r="D560" s="503">
        <v>2109</v>
      </c>
      <c r="E560" s="504"/>
      <c r="F560" s="505">
        <v>0</v>
      </c>
    </row>
    <row r="561" spans="1:6">
      <c r="A561" s="500">
        <v>2080799</v>
      </c>
      <c r="B561" s="501" t="s">
        <v>450</v>
      </c>
      <c r="C561" s="502"/>
      <c r="D561" s="503"/>
      <c r="E561" s="504">
        <v>1758</v>
      </c>
      <c r="F561" s="505">
        <v>0</v>
      </c>
    </row>
    <row r="562" spans="1:6">
      <c r="A562" s="495">
        <v>20808</v>
      </c>
      <c r="B562" s="496" t="s">
        <v>451</v>
      </c>
      <c r="C562" s="497">
        <v>6433</v>
      </c>
      <c r="D562" s="498">
        <v>8293</v>
      </c>
      <c r="E562" s="497">
        <v>9973</v>
      </c>
      <c r="F562" s="499">
        <v>55</v>
      </c>
    </row>
    <row r="563" spans="1:6">
      <c r="A563" s="500">
        <v>2080801</v>
      </c>
      <c r="B563" s="501" t="s">
        <v>452</v>
      </c>
      <c r="C563" s="502"/>
      <c r="D563" s="503">
        <v>585</v>
      </c>
      <c r="E563" s="504">
        <v>2274</v>
      </c>
      <c r="F563" s="505">
        <v>0</v>
      </c>
    </row>
    <row r="564" spans="1:6">
      <c r="A564" s="500">
        <v>2080802</v>
      </c>
      <c r="B564" s="501" t="s">
        <v>453</v>
      </c>
      <c r="C564" s="502"/>
      <c r="D564" s="503"/>
      <c r="E564" s="504">
        <v>8</v>
      </c>
      <c r="F564" s="505">
        <v>0</v>
      </c>
    </row>
    <row r="565" spans="1:6">
      <c r="A565" s="500">
        <v>2080803</v>
      </c>
      <c r="B565" s="501" t="s">
        <v>454</v>
      </c>
      <c r="C565" s="502"/>
      <c r="D565" s="503"/>
      <c r="E565" s="504"/>
      <c r="F565" s="505">
        <v>0</v>
      </c>
    </row>
    <row r="566" spans="1:6">
      <c r="A566" s="500">
        <v>2080805</v>
      </c>
      <c r="B566" s="501" t="s">
        <v>455</v>
      </c>
      <c r="C566" s="502"/>
      <c r="D566" s="503"/>
      <c r="E566" s="504"/>
      <c r="F566" s="505">
        <v>0</v>
      </c>
    </row>
    <row r="567" spans="1:6">
      <c r="A567" s="500">
        <v>2080806</v>
      </c>
      <c r="B567" s="501" t="s">
        <v>456</v>
      </c>
      <c r="C567" s="502"/>
      <c r="D567" s="503"/>
      <c r="E567" s="504"/>
      <c r="F567" s="504">
        <v>0</v>
      </c>
    </row>
    <row r="568" spans="1:6">
      <c r="A568" s="500">
        <v>2080807</v>
      </c>
      <c r="B568" s="501" t="s">
        <v>457</v>
      </c>
      <c r="C568" s="502"/>
      <c r="D568" s="503"/>
      <c r="E568" s="504"/>
      <c r="F568" s="505">
        <v>0</v>
      </c>
    </row>
    <row r="569" spans="1:6">
      <c r="A569" s="500">
        <v>2080808</v>
      </c>
      <c r="B569" s="501" t="s">
        <v>458</v>
      </c>
      <c r="C569" s="502"/>
      <c r="D569" s="503"/>
      <c r="E569" s="504"/>
      <c r="F569" s="505">
        <v>0</v>
      </c>
    </row>
    <row r="570" spans="1:6">
      <c r="A570" s="500">
        <v>2080899</v>
      </c>
      <c r="B570" s="501" t="s">
        <v>459</v>
      </c>
      <c r="C570" s="502">
        <v>6433</v>
      </c>
      <c r="D570" s="503">
        <v>7708</v>
      </c>
      <c r="E570" s="504">
        <v>7691</v>
      </c>
      <c r="F570" s="505">
        <v>19.6</v>
      </c>
    </row>
    <row r="571" spans="1:6">
      <c r="A571" s="495">
        <v>20809</v>
      </c>
      <c r="B571" s="496" t="s">
        <v>460</v>
      </c>
      <c r="C571" s="497">
        <v>1346</v>
      </c>
      <c r="D571" s="498">
        <v>743</v>
      </c>
      <c r="E571" s="497">
        <v>933</v>
      </c>
      <c r="F571" s="499">
        <v>-30.7</v>
      </c>
    </row>
    <row r="572" spans="1:6">
      <c r="A572" s="500">
        <v>2080901</v>
      </c>
      <c r="B572" s="501" t="s">
        <v>461</v>
      </c>
      <c r="C572" s="502">
        <v>41</v>
      </c>
      <c r="D572" s="503">
        <v>390</v>
      </c>
      <c r="E572" s="504">
        <v>19</v>
      </c>
      <c r="F572" s="505">
        <v>-53.7</v>
      </c>
    </row>
    <row r="573" spans="1:6">
      <c r="A573" s="500">
        <v>2080902</v>
      </c>
      <c r="B573" s="501" t="s">
        <v>462</v>
      </c>
      <c r="C573" s="502"/>
      <c r="D573" s="503"/>
      <c r="E573" s="504"/>
      <c r="F573" s="505">
        <v>0</v>
      </c>
    </row>
    <row r="574" spans="1:6">
      <c r="A574" s="500">
        <v>2080903</v>
      </c>
      <c r="B574" s="501" t="s">
        <v>463</v>
      </c>
      <c r="C574" s="502"/>
      <c r="D574" s="503">
        <v>39</v>
      </c>
      <c r="E574" s="504">
        <v>33</v>
      </c>
      <c r="F574" s="505">
        <v>0</v>
      </c>
    </row>
    <row r="575" spans="1:6">
      <c r="A575" s="500">
        <v>2080904</v>
      </c>
      <c r="B575" s="501" t="s">
        <v>464</v>
      </c>
      <c r="C575" s="502"/>
      <c r="D575" s="503"/>
      <c r="E575" s="504"/>
      <c r="F575" s="505">
        <v>0</v>
      </c>
    </row>
    <row r="576" spans="1:6">
      <c r="A576" s="500">
        <v>2080905</v>
      </c>
      <c r="B576" s="501" t="s">
        <v>465</v>
      </c>
      <c r="C576" s="502"/>
      <c r="D576" s="503"/>
      <c r="E576" s="504"/>
      <c r="F576" s="505">
        <v>0</v>
      </c>
    </row>
    <row r="577" spans="1:6">
      <c r="A577" s="500">
        <v>2080999</v>
      </c>
      <c r="B577" s="501" t="s">
        <v>466</v>
      </c>
      <c r="C577" s="502">
        <v>1305</v>
      </c>
      <c r="D577" s="503">
        <v>314</v>
      </c>
      <c r="E577" s="504">
        <v>881</v>
      </c>
      <c r="F577" s="505">
        <v>-32.5</v>
      </c>
    </row>
    <row r="578" spans="1:6">
      <c r="A578" s="495">
        <v>20810</v>
      </c>
      <c r="B578" s="496" t="s">
        <v>467</v>
      </c>
      <c r="C578" s="497">
        <v>1430</v>
      </c>
      <c r="D578" s="498">
        <v>2321</v>
      </c>
      <c r="E578" s="497">
        <v>1522</v>
      </c>
      <c r="F578" s="499">
        <v>6.4</v>
      </c>
    </row>
    <row r="579" spans="1:6">
      <c r="A579" s="500">
        <v>2081001</v>
      </c>
      <c r="B579" s="501" t="s">
        <v>468</v>
      </c>
      <c r="C579" s="502">
        <v>294</v>
      </c>
      <c r="D579" s="503">
        <v>362</v>
      </c>
      <c r="E579" s="504">
        <v>350</v>
      </c>
      <c r="F579" s="505">
        <v>19</v>
      </c>
    </row>
    <row r="580" spans="1:6">
      <c r="A580" s="500">
        <v>2081002</v>
      </c>
      <c r="B580" s="501" t="s">
        <v>469</v>
      </c>
      <c r="C580" s="502">
        <v>84</v>
      </c>
      <c r="D580" s="503">
        <v>1221</v>
      </c>
      <c r="E580" s="504">
        <v>84</v>
      </c>
      <c r="F580" s="505">
        <v>0</v>
      </c>
    </row>
    <row r="581" spans="1:6">
      <c r="A581" s="500">
        <v>2081003</v>
      </c>
      <c r="B581" s="501" t="s">
        <v>470</v>
      </c>
      <c r="C581" s="502"/>
      <c r="D581" s="503"/>
      <c r="E581" s="504"/>
      <c r="F581" s="505">
        <v>0</v>
      </c>
    </row>
    <row r="582" spans="1:6">
      <c r="A582" s="500">
        <v>2081004</v>
      </c>
      <c r="B582" s="501" t="s">
        <v>471</v>
      </c>
      <c r="C582" s="502">
        <v>42</v>
      </c>
      <c r="D582" s="503">
        <v>363</v>
      </c>
      <c r="E582" s="504">
        <v>95</v>
      </c>
      <c r="F582" s="505">
        <v>126.2</v>
      </c>
    </row>
    <row r="583" spans="1:6">
      <c r="A583" s="500">
        <v>2081005</v>
      </c>
      <c r="B583" s="501" t="s">
        <v>472</v>
      </c>
      <c r="C583" s="502">
        <v>304</v>
      </c>
      <c r="D583" s="503">
        <v>283</v>
      </c>
      <c r="E583" s="504">
        <v>268</v>
      </c>
      <c r="F583" s="505">
        <v>-11.8</v>
      </c>
    </row>
    <row r="584" spans="1:6">
      <c r="A584" s="500">
        <v>2081006</v>
      </c>
      <c r="B584" s="501" t="s">
        <v>473</v>
      </c>
      <c r="C584" s="502">
        <v>688</v>
      </c>
      <c r="D584" s="503">
        <v>74</v>
      </c>
      <c r="E584" s="504">
        <v>694</v>
      </c>
      <c r="F584" s="505">
        <v>0.9</v>
      </c>
    </row>
    <row r="585" spans="1:6">
      <c r="A585" s="500">
        <v>2081099</v>
      </c>
      <c r="B585" s="501" t="s">
        <v>474</v>
      </c>
      <c r="C585" s="502">
        <v>18</v>
      </c>
      <c r="D585" s="503">
        <v>18</v>
      </c>
      <c r="E585" s="504">
        <v>31</v>
      </c>
      <c r="F585" s="505">
        <v>72.2</v>
      </c>
    </row>
    <row r="586" spans="1:6">
      <c r="A586" s="495">
        <v>20811</v>
      </c>
      <c r="B586" s="496" t="s">
        <v>475</v>
      </c>
      <c r="C586" s="497">
        <v>2042</v>
      </c>
      <c r="D586" s="498">
        <v>2609</v>
      </c>
      <c r="E586" s="497">
        <v>1644</v>
      </c>
      <c r="F586" s="499">
        <v>-19.5</v>
      </c>
    </row>
    <row r="587" spans="1:6">
      <c r="A587" s="500">
        <v>2081101</v>
      </c>
      <c r="B587" s="501" t="s">
        <v>78</v>
      </c>
      <c r="C587" s="502">
        <v>147</v>
      </c>
      <c r="D587" s="503">
        <v>135</v>
      </c>
      <c r="E587" s="504">
        <v>163</v>
      </c>
      <c r="F587" s="505">
        <v>10.9</v>
      </c>
    </row>
    <row r="588" spans="1:6">
      <c r="A588" s="500">
        <v>2081102</v>
      </c>
      <c r="B588" s="501" t="s">
        <v>79</v>
      </c>
      <c r="C588" s="502">
        <v>91</v>
      </c>
      <c r="D588" s="503">
        <v>7</v>
      </c>
      <c r="E588" s="504"/>
      <c r="F588" s="505">
        <v>-100</v>
      </c>
    </row>
    <row r="589" spans="1:6">
      <c r="A589" s="500">
        <v>2081103</v>
      </c>
      <c r="B589" s="501" t="s">
        <v>80</v>
      </c>
      <c r="C589" s="502"/>
      <c r="D589" s="503">
        <v>0</v>
      </c>
      <c r="E589" s="504"/>
      <c r="F589" s="505">
        <v>0</v>
      </c>
    </row>
    <row r="590" spans="1:6">
      <c r="A590" s="500">
        <v>2081104</v>
      </c>
      <c r="B590" s="501" t="s">
        <v>476</v>
      </c>
      <c r="C590" s="502"/>
      <c r="D590" s="503">
        <v>30</v>
      </c>
      <c r="E590" s="504">
        <v>91</v>
      </c>
      <c r="F590" s="505">
        <v>0</v>
      </c>
    </row>
    <row r="591" spans="1:6">
      <c r="A591" s="500">
        <v>2081105</v>
      </c>
      <c r="B591" s="501" t="s">
        <v>477</v>
      </c>
      <c r="C591" s="502"/>
      <c r="D591" s="503"/>
      <c r="E591" s="504">
        <v>1</v>
      </c>
      <c r="F591" s="505">
        <v>0</v>
      </c>
    </row>
    <row r="592" spans="1:6">
      <c r="A592" s="500">
        <v>2081106</v>
      </c>
      <c r="B592" s="501" t="s">
        <v>478</v>
      </c>
      <c r="C592" s="502"/>
      <c r="D592" s="503"/>
      <c r="E592" s="504"/>
      <c r="F592" s="505">
        <v>0</v>
      </c>
    </row>
    <row r="593" spans="1:6">
      <c r="A593" s="500">
        <v>2081107</v>
      </c>
      <c r="B593" s="501" t="s">
        <v>479</v>
      </c>
      <c r="C593" s="502">
        <v>1524</v>
      </c>
      <c r="D593" s="503">
        <v>1471</v>
      </c>
      <c r="E593" s="504">
        <v>1154</v>
      </c>
      <c r="F593" s="505">
        <v>-24.3</v>
      </c>
    </row>
    <row r="594" spans="1:6">
      <c r="A594" s="500">
        <v>2081199</v>
      </c>
      <c r="B594" s="501" t="s">
        <v>480</v>
      </c>
      <c r="C594" s="502">
        <v>280</v>
      </c>
      <c r="D594" s="503">
        <v>966</v>
      </c>
      <c r="E594" s="504">
        <v>235</v>
      </c>
      <c r="F594" s="505">
        <v>-16.1</v>
      </c>
    </row>
    <row r="595" spans="1:6">
      <c r="A595" s="495">
        <v>20816</v>
      </c>
      <c r="B595" s="496" t="s">
        <v>481</v>
      </c>
      <c r="C595" s="497">
        <v>0</v>
      </c>
      <c r="D595" s="498">
        <v>0</v>
      </c>
      <c r="E595" s="497">
        <v>38</v>
      </c>
      <c r="F595" s="499">
        <v>0</v>
      </c>
    </row>
    <row r="596" spans="1:6">
      <c r="A596" s="500">
        <v>2081601</v>
      </c>
      <c r="B596" s="501" t="s">
        <v>78</v>
      </c>
      <c r="C596" s="502"/>
      <c r="D596" s="503"/>
      <c r="E596" s="504">
        <v>37</v>
      </c>
      <c r="F596" s="505">
        <v>0</v>
      </c>
    </row>
    <row r="597" spans="1:6">
      <c r="A597" s="500">
        <v>2081602</v>
      </c>
      <c r="B597" s="501" t="s">
        <v>79</v>
      </c>
      <c r="C597" s="502"/>
      <c r="D597" s="503"/>
      <c r="E597" s="504">
        <v>1</v>
      </c>
      <c r="F597" s="505">
        <v>0</v>
      </c>
    </row>
    <row r="598" spans="1:6">
      <c r="A598" s="500">
        <v>2081603</v>
      </c>
      <c r="B598" s="501" t="s">
        <v>80</v>
      </c>
      <c r="C598" s="502"/>
      <c r="D598" s="503"/>
      <c r="E598" s="504"/>
      <c r="F598" s="505">
        <v>0</v>
      </c>
    </row>
    <row r="599" spans="1:6">
      <c r="A599" s="500">
        <v>2081699</v>
      </c>
      <c r="B599" s="501" t="s">
        <v>482</v>
      </c>
      <c r="C599" s="502"/>
      <c r="D599" s="503"/>
      <c r="E599" s="504"/>
      <c r="F599" s="505">
        <v>0</v>
      </c>
    </row>
    <row r="600" spans="1:6">
      <c r="A600" s="495">
        <v>20819</v>
      </c>
      <c r="B600" s="496" t="s">
        <v>483</v>
      </c>
      <c r="C600" s="497">
        <v>10070</v>
      </c>
      <c r="D600" s="498">
        <v>16499</v>
      </c>
      <c r="E600" s="497">
        <v>13754</v>
      </c>
      <c r="F600" s="499">
        <v>36.6</v>
      </c>
    </row>
    <row r="601" spans="1:6">
      <c r="A601" s="500">
        <v>2081901</v>
      </c>
      <c r="B601" s="501" t="s">
        <v>484</v>
      </c>
      <c r="C601" s="502">
        <v>4500</v>
      </c>
      <c r="D601" s="503">
        <v>6372</v>
      </c>
      <c r="E601" s="504">
        <v>4040</v>
      </c>
      <c r="F601" s="505">
        <v>-10.2</v>
      </c>
    </row>
    <row r="602" spans="1:6">
      <c r="A602" s="500">
        <v>2081902</v>
      </c>
      <c r="B602" s="501" t="s">
        <v>485</v>
      </c>
      <c r="C602" s="502">
        <v>5570</v>
      </c>
      <c r="D602" s="503">
        <v>10127</v>
      </c>
      <c r="E602" s="504">
        <v>9714</v>
      </c>
      <c r="F602" s="504">
        <v>74.4</v>
      </c>
    </row>
    <row r="603" spans="1:6">
      <c r="A603" s="495">
        <v>20820</v>
      </c>
      <c r="B603" s="496" t="s">
        <v>486</v>
      </c>
      <c r="C603" s="497">
        <v>330</v>
      </c>
      <c r="D603" s="498">
        <v>207</v>
      </c>
      <c r="E603" s="497">
        <v>266</v>
      </c>
      <c r="F603" s="499">
        <v>-19.4</v>
      </c>
    </row>
    <row r="604" spans="1:6">
      <c r="A604" s="500">
        <v>2082001</v>
      </c>
      <c r="B604" s="501" t="s">
        <v>487</v>
      </c>
      <c r="C604" s="502">
        <v>280</v>
      </c>
      <c r="D604" s="503">
        <v>159</v>
      </c>
      <c r="E604" s="504">
        <v>180</v>
      </c>
      <c r="F604" s="505">
        <v>-35.7</v>
      </c>
    </row>
    <row r="605" spans="1:6">
      <c r="A605" s="500">
        <v>2082002</v>
      </c>
      <c r="B605" s="501" t="s">
        <v>488</v>
      </c>
      <c r="C605" s="502">
        <v>50</v>
      </c>
      <c r="D605" s="503">
        <v>48</v>
      </c>
      <c r="E605" s="504">
        <v>86</v>
      </c>
      <c r="F605" s="505">
        <v>72</v>
      </c>
    </row>
    <row r="606" spans="1:6">
      <c r="A606" s="495">
        <v>20821</v>
      </c>
      <c r="B606" s="496" t="s">
        <v>489</v>
      </c>
      <c r="C606" s="497">
        <v>5267</v>
      </c>
      <c r="D606" s="498">
        <v>5581</v>
      </c>
      <c r="E606" s="497">
        <v>5263</v>
      </c>
      <c r="F606" s="499">
        <v>-0.1</v>
      </c>
    </row>
    <row r="607" spans="1:6">
      <c r="A607" s="500">
        <v>2082101</v>
      </c>
      <c r="B607" s="501" t="s">
        <v>490</v>
      </c>
      <c r="C607" s="502">
        <v>820</v>
      </c>
      <c r="D607" s="503">
        <v>993</v>
      </c>
      <c r="E607" s="504">
        <v>1000</v>
      </c>
      <c r="F607" s="505">
        <v>22</v>
      </c>
    </row>
    <row r="608" spans="1:6">
      <c r="A608" s="500">
        <v>2082102</v>
      </c>
      <c r="B608" s="501" t="s">
        <v>491</v>
      </c>
      <c r="C608" s="502">
        <v>4447</v>
      </c>
      <c r="D608" s="503">
        <v>4588</v>
      </c>
      <c r="E608" s="504">
        <v>4263</v>
      </c>
      <c r="F608" s="504">
        <v>-4.1</v>
      </c>
    </row>
    <row r="609" spans="1:6">
      <c r="A609" s="495">
        <v>20824</v>
      </c>
      <c r="B609" s="496" t="s">
        <v>492</v>
      </c>
      <c r="C609" s="497">
        <v>0</v>
      </c>
      <c r="D609" s="498">
        <v>0</v>
      </c>
      <c r="E609" s="497">
        <v>0</v>
      </c>
      <c r="F609" s="499">
        <v>0</v>
      </c>
    </row>
    <row r="610" spans="1:6">
      <c r="A610" s="500">
        <v>2082401</v>
      </c>
      <c r="B610" s="501" t="s">
        <v>493</v>
      </c>
      <c r="C610" s="502"/>
      <c r="D610" s="503"/>
      <c r="E610" s="504"/>
      <c r="F610" s="505">
        <v>0</v>
      </c>
    </row>
    <row r="611" spans="1:6">
      <c r="A611" s="500">
        <v>2082402</v>
      </c>
      <c r="B611" s="501" t="s">
        <v>494</v>
      </c>
      <c r="C611" s="502"/>
      <c r="D611" s="503"/>
      <c r="E611" s="504"/>
      <c r="F611" s="505">
        <v>0</v>
      </c>
    </row>
    <row r="612" spans="1:6">
      <c r="A612" s="495">
        <v>20825</v>
      </c>
      <c r="B612" s="496" t="s">
        <v>495</v>
      </c>
      <c r="C612" s="497">
        <v>60</v>
      </c>
      <c r="D612" s="498">
        <v>0</v>
      </c>
      <c r="E612" s="497">
        <v>60</v>
      </c>
      <c r="F612" s="499">
        <v>0</v>
      </c>
    </row>
    <row r="613" spans="1:6">
      <c r="A613" s="500">
        <v>2082501</v>
      </c>
      <c r="B613" s="501" t="s">
        <v>496</v>
      </c>
      <c r="C613" s="502"/>
      <c r="D613" s="503"/>
      <c r="E613" s="504"/>
      <c r="F613" s="505">
        <v>0</v>
      </c>
    </row>
    <row r="614" spans="1:6">
      <c r="A614" s="500">
        <v>2082502</v>
      </c>
      <c r="B614" s="501" t="s">
        <v>497</v>
      </c>
      <c r="C614" s="502">
        <v>60</v>
      </c>
      <c r="D614" s="503"/>
      <c r="E614" s="504">
        <v>60</v>
      </c>
      <c r="F614" s="504">
        <v>0</v>
      </c>
    </row>
    <row r="615" spans="1:6">
      <c r="A615" s="495">
        <v>20826</v>
      </c>
      <c r="B615" s="496" t="s">
        <v>498</v>
      </c>
      <c r="C615" s="497">
        <v>20725</v>
      </c>
      <c r="D615" s="498">
        <v>26124</v>
      </c>
      <c r="E615" s="497">
        <v>23187</v>
      </c>
      <c r="F615" s="499">
        <v>11.9</v>
      </c>
    </row>
    <row r="616" ht="28.5" spans="1:6">
      <c r="A616" s="500">
        <v>2082601</v>
      </c>
      <c r="B616" s="501" t="s">
        <v>499</v>
      </c>
      <c r="C616" s="502"/>
      <c r="D616" s="503"/>
      <c r="E616" s="504"/>
      <c r="F616" s="505">
        <v>0</v>
      </c>
    </row>
    <row r="617" ht="28.5" spans="1:6">
      <c r="A617" s="500">
        <v>2082602</v>
      </c>
      <c r="B617" s="501" t="s">
        <v>500</v>
      </c>
      <c r="C617" s="502">
        <v>20725</v>
      </c>
      <c r="D617" s="503">
        <v>26124</v>
      </c>
      <c r="E617" s="504">
        <v>23187</v>
      </c>
      <c r="F617" s="505">
        <v>11.9</v>
      </c>
    </row>
    <row r="618" ht="28.5" spans="1:6">
      <c r="A618" s="500">
        <v>2082699</v>
      </c>
      <c r="B618" s="501" t="s">
        <v>501</v>
      </c>
      <c r="C618" s="502"/>
      <c r="D618" s="503"/>
      <c r="E618" s="504"/>
      <c r="F618" s="505">
        <v>0</v>
      </c>
    </row>
    <row r="619" spans="1:6">
      <c r="A619" s="495">
        <v>20827</v>
      </c>
      <c r="B619" s="496" t="s">
        <v>502</v>
      </c>
      <c r="C619" s="497">
        <v>0</v>
      </c>
      <c r="D619" s="498">
        <v>0</v>
      </c>
      <c r="E619" s="497">
        <v>2364</v>
      </c>
      <c r="F619" s="499">
        <v>0</v>
      </c>
    </row>
    <row r="620" spans="1:6">
      <c r="A620" s="500">
        <v>2082701</v>
      </c>
      <c r="B620" s="501" t="s">
        <v>503</v>
      </c>
      <c r="C620" s="502"/>
      <c r="D620" s="503"/>
      <c r="E620" s="504"/>
      <c r="F620" s="505">
        <v>0</v>
      </c>
    </row>
    <row r="621" spans="1:6">
      <c r="A621" s="500">
        <v>2082702</v>
      </c>
      <c r="B621" s="501" t="s">
        <v>504</v>
      </c>
      <c r="C621" s="502"/>
      <c r="D621" s="503"/>
      <c r="E621" s="504"/>
      <c r="F621" s="505">
        <v>0</v>
      </c>
    </row>
    <row r="622" spans="1:6">
      <c r="A622" s="500">
        <v>2082799</v>
      </c>
      <c r="B622" s="501" t="s">
        <v>505</v>
      </c>
      <c r="C622" s="502"/>
      <c r="D622" s="503"/>
      <c r="E622" s="504">
        <v>2364</v>
      </c>
      <c r="F622" s="505">
        <v>0</v>
      </c>
    </row>
    <row r="623" spans="1:6">
      <c r="A623" s="495">
        <v>20828</v>
      </c>
      <c r="B623" s="496" t="s">
        <v>506</v>
      </c>
      <c r="C623" s="497">
        <v>424</v>
      </c>
      <c r="D623" s="498">
        <v>2816</v>
      </c>
      <c r="E623" s="497">
        <v>414</v>
      </c>
      <c r="F623" s="499">
        <v>-2.4</v>
      </c>
    </row>
    <row r="624" spans="1:6">
      <c r="A624" s="500">
        <v>2082801</v>
      </c>
      <c r="B624" s="501" t="s">
        <v>78</v>
      </c>
      <c r="C624" s="502">
        <v>212</v>
      </c>
      <c r="D624" s="503">
        <v>255</v>
      </c>
      <c r="E624" s="504">
        <v>194</v>
      </c>
      <c r="F624" s="505">
        <v>-8.5</v>
      </c>
    </row>
    <row r="625" spans="1:6">
      <c r="A625" s="500">
        <v>2082802</v>
      </c>
      <c r="B625" s="501" t="s">
        <v>79</v>
      </c>
      <c r="C625" s="502"/>
      <c r="D625" s="503">
        <v>0</v>
      </c>
      <c r="E625" s="504"/>
      <c r="F625" s="505">
        <v>0</v>
      </c>
    </row>
    <row r="626" spans="1:6">
      <c r="A626" s="500">
        <v>2082803</v>
      </c>
      <c r="B626" s="501" t="s">
        <v>80</v>
      </c>
      <c r="C626" s="502"/>
      <c r="D626" s="503">
        <v>0</v>
      </c>
      <c r="E626" s="504"/>
      <c r="F626" s="505">
        <v>0</v>
      </c>
    </row>
    <row r="627" spans="1:6">
      <c r="A627" s="500">
        <v>2082804</v>
      </c>
      <c r="B627" s="501" t="s">
        <v>507</v>
      </c>
      <c r="C627" s="502"/>
      <c r="D627" s="503">
        <v>274</v>
      </c>
      <c r="E627" s="504"/>
      <c r="F627" s="505">
        <v>0</v>
      </c>
    </row>
    <row r="628" spans="1:6">
      <c r="A628" s="500">
        <v>2082805</v>
      </c>
      <c r="B628" s="501" t="s">
        <v>508</v>
      </c>
      <c r="C628" s="502"/>
      <c r="D628" s="503">
        <v>0</v>
      </c>
      <c r="E628" s="504"/>
      <c r="F628" s="505">
        <v>0</v>
      </c>
    </row>
    <row r="629" spans="1:6">
      <c r="A629" s="500">
        <v>2082850</v>
      </c>
      <c r="B629" s="501" t="s">
        <v>87</v>
      </c>
      <c r="C629" s="502">
        <v>102</v>
      </c>
      <c r="D629" s="503">
        <v>100</v>
      </c>
      <c r="E629" s="504">
        <v>164</v>
      </c>
      <c r="F629" s="505">
        <v>60.8</v>
      </c>
    </row>
    <row r="630" spans="1:6">
      <c r="A630" s="500">
        <v>2082899</v>
      </c>
      <c r="B630" s="501" t="s">
        <v>509</v>
      </c>
      <c r="C630" s="502">
        <v>110</v>
      </c>
      <c r="D630" s="503">
        <v>2187</v>
      </c>
      <c r="E630" s="504">
        <v>56</v>
      </c>
      <c r="F630" s="505">
        <v>-49.1</v>
      </c>
    </row>
    <row r="631" spans="1:6">
      <c r="A631" s="495">
        <v>20830</v>
      </c>
      <c r="B631" s="496" t="s">
        <v>510</v>
      </c>
      <c r="C631" s="497">
        <v>0</v>
      </c>
      <c r="D631" s="498">
        <v>2013</v>
      </c>
      <c r="E631" s="497">
        <v>0</v>
      </c>
      <c r="F631" s="499">
        <v>0</v>
      </c>
    </row>
    <row r="632" ht="28.5" spans="1:6">
      <c r="A632" s="500">
        <v>2083001</v>
      </c>
      <c r="B632" s="501" t="s">
        <v>511</v>
      </c>
      <c r="C632" s="502"/>
      <c r="D632" s="503">
        <v>662</v>
      </c>
      <c r="E632" s="504"/>
      <c r="F632" s="505">
        <v>0</v>
      </c>
    </row>
    <row r="633" spans="1:6">
      <c r="A633" s="500">
        <v>2083099</v>
      </c>
      <c r="B633" s="501" t="s">
        <v>512</v>
      </c>
      <c r="C633" s="502"/>
      <c r="D633" s="503">
        <v>1351</v>
      </c>
      <c r="E633" s="504"/>
      <c r="F633" s="505">
        <v>0</v>
      </c>
    </row>
    <row r="634" spans="1:6">
      <c r="A634" s="495">
        <v>20899</v>
      </c>
      <c r="B634" s="496" t="s">
        <v>513</v>
      </c>
      <c r="C634" s="497">
        <v>0</v>
      </c>
      <c r="D634" s="498">
        <v>398</v>
      </c>
      <c r="E634" s="498">
        <v>7671</v>
      </c>
      <c r="F634" s="499">
        <v>0</v>
      </c>
    </row>
    <row r="635" spans="1:6">
      <c r="A635" s="500">
        <v>2089999</v>
      </c>
      <c r="B635" s="501" t="s">
        <v>513</v>
      </c>
      <c r="C635" s="502"/>
      <c r="D635" s="503">
        <v>398</v>
      </c>
      <c r="E635" s="503">
        <v>7671</v>
      </c>
      <c r="F635" s="505">
        <v>0</v>
      </c>
    </row>
    <row r="636" spans="1:6">
      <c r="A636" s="491">
        <v>210</v>
      </c>
      <c r="B636" s="492" t="s">
        <v>514</v>
      </c>
      <c r="C636" s="493">
        <v>32961</v>
      </c>
      <c r="D636" s="511">
        <v>40787</v>
      </c>
      <c r="E636" s="493">
        <v>32791</v>
      </c>
      <c r="F636" s="320">
        <v>-0.5</v>
      </c>
    </row>
    <row r="637" spans="1:6">
      <c r="A637" s="495">
        <v>21001</v>
      </c>
      <c r="B637" s="496" t="s">
        <v>515</v>
      </c>
      <c r="C637" s="497">
        <v>602</v>
      </c>
      <c r="D637" s="498">
        <v>1167</v>
      </c>
      <c r="E637" s="497">
        <v>796</v>
      </c>
      <c r="F637" s="499">
        <v>32.2</v>
      </c>
    </row>
    <row r="638" spans="1:6">
      <c r="A638" s="500">
        <v>2100101</v>
      </c>
      <c r="B638" s="501" t="s">
        <v>78</v>
      </c>
      <c r="C638" s="502">
        <v>598</v>
      </c>
      <c r="D638" s="503">
        <v>693</v>
      </c>
      <c r="E638" s="504">
        <v>792</v>
      </c>
      <c r="F638" s="505">
        <v>32.4</v>
      </c>
    </row>
    <row r="639" spans="1:6">
      <c r="A639" s="500">
        <v>2100102</v>
      </c>
      <c r="B639" s="501" t="s">
        <v>79</v>
      </c>
      <c r="C639" s="502">
        <v>4</v>
      </c>
      <c r="D639" s="503">
        <v>1</v>
      </c>
      <c r="E639" s="504">
        <v>4</v>
      </c>
      <c r="F639" s="505">
        <v>0</v>
      </c>
    </row>
    <row r="640" spans="1:6">
      <c r="A640" s="500">
        <v>2100103</v>
      </c>
      <c r="B640" s="501" t="s">
        <v>80</v>
      </c>
      <c r="C640" s="502"/>
      <c r="D640" s="503">
        <v>0</v>
      </c>
      <c r="E640" s="504"/>
      <c r="F640" s="505">
        <v>0</v>
      </c>
    </row>
    <row r="641" spans="1:6">
      <c r="A641" s="500">
        <v>2100199</v>
      </c>
      <c r="B641" s="501" t="s">
        <v>516</v>
      </c>
      <c r="C641" s="502"/>
      <c r="D641" s="503">
        <v>473</v>
      </c>
      <c r="E641" s="504"/>
      <c r="F641" s="505">
        <v>0</v>
      </c>
    </row>
    <row r="642" spans="1:6">
      <c r="A642" s="495">
        <v>21002</v>
      </c>
      <c r="B642" s="496" t="s">
        <v>517</v>
      </c>
      <c r="C642" s="497">
        <v>249</v>
      </c>
      <c r="D642" s="498">
        <v>450</v>
      </c>
      <c r="E642" s="497">
        <v>608</v>
      </c>
      <c r="F642" s="499">
        <v>144.2</v>
      </c>
    </row>
    <row r="643" spans="1:6">
      <c r="A643" s="500">
        <v>2100201</v>
      </c>
      <c r="B643" s="501" t="s">
        <v>518</v>
      </c>
      <c r="C643" s="502">
        <v>169</v>
      </c>
      <c r="D643" s="503">
        <v>415</v>
      </c>
      <c r="E643" s="504">
        <v>169</v>
      </c>
      <c r="F643" s="505">
        <v>0</v>
      </c>
    </row>
    <row r="644" spans="1:6">
      <c r="A644" s="500">
        <v>2100202</v>
      </c>
      <c r="B644" s="501" t="s">
        <v>519</v>
      </c>
      <c r="C644" s="502">
        <v>80</v>
      </c>
      <c r="D644" s="503">
        <v>35</v>
      </c>
      <c r="E644" s="504">
        <v>80</v>
      </c>
      <c r="F644" s="505">
        <v>0</v>
      </c>
    </row>
    <row r="645" spans="1:6">
      <c r="A645" s="500">
        <v>2100203</v>
      </c>
      <c r="B645" s="501" t="s">
        <v>520</v>
      </c>
      <c r="C645" s="502"/>
      <c r="D645" s="503"/>
      <c r="E645" s="504"/>
      <c r="F645" s="505">
        <v>0</v>
      </c>
    </row>
    <row r="646" spans="1:6">
      <c r="A646" s="500">
        <v>2100204</v>
      </c>
      <c r="B646" s="501" t="s">
        <v>521</v>
      </c>
      <c r="C646" s="502"/>
      <c r="D646" s="503"/>
      <c r="E646" s="504"/>
      <c r="F646" s="505">
        <v>0</v>
      </c>
    </row>
    <row r="647" spans="1:6">
      <c r="A647" s="500">
        <v>2100205</v>
      </c>
      <c r="B647" s="501" t="s">
        <v>522</v>
      </c>
      <c r="C647" s="502"/>
      <c r="D647" s="503"/>
      <c r="E647" s="504"/>
      <c r="F647" s="505">
        <v>0</v>
      </c>
    </row>
    <row r="648" spans="1:6">
      <c r="A648" s="500">
        <v>2100206</v>
      </c>
      <c r="B648" s="501" t="s">
        <v>523</v>
      </c>
      <c r="C648" s="502"/>
      <c r="D648" s="503"/>
      <c r="E648" s="504"/>
      <c r="F648" s="505">
        <v>0</v>
      </c>
    </row>
    <row r="649" spans="1:6">
      <c r="A649" s="500">
        <v>2100207</v>
      </c>
      <c r="B649" s="501" t="s">
        <v>524</v>
      </c>
      <c r="C649" s="502"/>
      <c r="D649" s="503"/>
      <c r="E649" s="504"/>
      <c r="F649" s="505">
        <v>0</v>
      </c>
    </row>
    <row r="650" spans="1:6">
      <c r="A650" s="500">
        <v>2100208</v>
      </c>
      <c r="B650" s="501" t="s">
        <v>525</v>
      </c>
      <c r="C650" s="502"/>
      <c r="D650" s="503"/>
      <c r="E650" s="504"/>
      <c r="F650" s="505">
        <v>0</v>
      </c>
    </row>
    <row r="651" spans="1:6">
      <c r="A651" s="500">
        <v>2100209</v>
      </c>
      <c r="B651" s="501" t="s">
        <v>526</v>
      </c>
      <c r="C651" s="502"/>
      <c r="D651" s="503"/>
      <c r="E651" s="504"/>
      <c r="F651" s="505">
        <v>0</v>
      </c>
    </row>
    <row r="652" spans="1:6">
      <c r="A652" s="500">
        <v>2100210</v>
      </c>
      <c r="B652" s="501" t="s">
        <v>527</v>
      </c>
      <c r="C652" s="502"/>
      <c r="D652" s="503"/>
      <c r="E652" s="504"/>
      <c r="F652" s="505">
        <v>0</v>
      </c>
    </row>
    <row r="653" spans="1:6">
      <c r="A653" s="500">
        <v>2100211</v>
      </c>
      <c r="B653" s="501" t="s">
        <v>528</v>
      </c>
      <c r="C653" s="502"/>
      <c r="D653" s="503"/>
      <c r="E653" s="504"/>
      <c r="F653" s="505">
        <v>0</v>
      </c>
    </row>
    <row r="654" spans="1:6">
      <c r="A654" s="500">
        <v>2100212</v>
      </c>
      <c r="B654" s="501" t="s">
        <v>529</v>
      </c>
      <c r="C654" s="502"/>
      <c r="D654" s="503"/>
      <c r="E654" s="504"/>
      <c r="F654" s="505">
        <v>0</v>
      </c>
    </row>
    <row r="655" spans="1:6">
      <c r="A655" s="500">
        <v>2100213</v>
      </c>
      <c r="B655" s="501" t="s">
        <v>530</v>
      </c>
      <c r="C655" s="502"/>
      <c r="D655" s="503"/>
      <c r="E655" s="504"/>
      <c r="F655" s="505">
        <v>0</v>
      </c>
    </row>
    <row r="656" spans="1:6">
      <c r="A656" s="500">
        <v>2100299</v>
      </c>
      <c r="B656" s="501" t="s">
        <v>531</v>
      </c>
      <c r="C656" s="502"/>
      <c r="D656" s="503"/>
      <c r="E656" s="504">
        <v>359</v>
      </c>
      <c r="F656" s="505">
        <v>0</v>
      </c>
    </row>
    <row r="657" spans="1:6">
      <c r="A657" s="495">
        <v>21003</v>
      </c>
      <c r="B657" s="496" t="s">
        <v>532</v>
      </c>
      <c r="C657" s="497">
        <v>11723</v>
      </c>
      <c r="D657" s="498">
        <v>12202</v>
      </c>
      <c r="E657" s="497">
        <v>9544</v>
      </c>
      <c r="F657" s="499">
        <v>-18.6</v>
      </c>
    </row>
    <row r="658" spans="1:6">
      <c r="A658" s="500">
        <v>2100301</v>
      </c>
      <c r="B658" s="501" t="s">
        <v>533</v>
      </c>
      <c r="C658" s="502"/>
      <c r="D658" s="503">
        <v>15</v>
      </c>
      <c r="E658" s="504"/>
      <c r="F658" s="505">
        <v>0</v>
      </c>
    </row>
    <row r="659" spans="1:6">
      <c r="A659" s="500">
        <v>2100302</v>
      </c>
      <c r="B659" s="501" t="s">
        <v>534</v>
      </c>
      <c r="C659" s="502">
        <v>10383</v>
      </c>
      <c r="D659" s="503">
        <v>11183</v>
      </c>
      <c r="E659" s="504">
        <v>8192</v>
      </c>
      <c r="F659" s="504">
        <v>-21.1</v>
      </c>
    </row>
    <row r="660" spans="1:6">
      <c r="A660" s="500">
        <v>2100399</v>
      </c>
      <c r="B660" s="501" t="s">
        <v>535</v>
      </c>
      <c r="C660" s="502">
        <v>1340</v>
      </c>
      <c r="D660" s="503">
        <v>1004</v>
      </c>
      <c r="E660" s="504">
        <v>1352</v>
      </c>
      <c r="F660" s="504">
        <v>0.9</v>
      </c>
    </row>
    <row r="661" spans="1:6">
      <c r="A661" s="495">
        <v>21004</v>
      </c>
      <c r="B661" s="496" t="s">
        <v>536</v>
      </c>
      <c r="C661" s="497">
        <v>7285</v>
      </c>
      <c r="D661" s="498">
        <v>7913</v>
      </c>
      <c r="E661" s="497">
        <v>7557</v>
      </c>
      <c r="F661" s="499">
        <v>3.7</v>
      </c>
    </row>
    <row r="662" spans="1:6">
      <c r="A662" s="500">
        <v>2100401</v>
      </c>
      <c r="B662" s="501" t="s">
        <v>537</v>
      </c>
      <c r="C662" s="502">
        <v>1300</v>
      </c>
      <c r="D662" s="503">
        <v>1452</v>
      </c>
      <c r="E662" s="504">
        <v>1436</v>
      </c>
      <c r="F662" s="505">
        <v>10.5</v>
      </c>
    </row>
    <row r="663" spans="1:6">
      <c r="A663" s="500">
        <v>2100402</v>
      </c>
      <c r="B663" s="501" t="s">
        <v>538</v>
      </c>
      <c r="C663" s="502">
        <v>211</v>
      </c>
      <c r="D663" s="503">
        <v>247</v>
      </c>
      <c r="E663" s="504"/>
      <c r="F663" s="505">
        <v>-100</v>
      </c>
    </row>
    <row r="664" spans="1:6">
      <c r="A664" s="500">
        <v>2100403</v>
      </c>
      <c r="B664" s="501" t="s">
        <v>539</v>
      </c>
      <c r="C664" s="502">
        <v>956</v>
      </c>
      <c r="D664" s="503">
        <v>1150</v>
      </c>
      <c r="E664" s="504">
        <v>1036</v>
      </c>
      <c r="F664" s="505">
        <v>8.4</v>
      </c>
    </row>
    <row r="665" spans="1:6">
      <c r="A665" s="500">
        <v>2100404</v>
      </c>
      <c r="B665" s="501" t="s">
        <v>540</v>
      </c>
      <c r="C665" s="502"/>
      <c r="D665" s="503"/>
      <c r="E665" s="504"/>
      <c r="F665" s="505">
        <v>0</v>
      </c>
    </row>
    <row r="666" spans="1:6">
      <c r="A666" s="500">
        <v>2100405</v>
      </c>
      <c r="B666" s="501" t="s">
        <v>541</v>
      </c>
      <c r="C666" s="502"/>
      <c r="D666" s="503"/>
      <c r="E666" s="504"/>
      <c r="F666" s="505">
        <v>0</v>
      </c>
    </row>
    <row r="667" spans="1:6">
      <c r="A667" s="500">
        <v>2100406</v>
      </c>
      <c r="B667" s="501" t="s">
        <v>542</v>
      </c>
      <c r="C667" s="502"/>
      <c r="D667" s="503"/>
      <c r="E667" s="504"/>
      <c r="F667" s="505">
        <v>0</v>
      </c>
    </row>
    <row r="668" spans="1:6">
      <c r="A668" s="500">
        <v>2100407</v>
      </c>
      <c r="B668" s="501" t="s">
        <v>543</v>
      </c>
      <c r="C668" s="502"/>
      <c r="D668" s="503"/>
      <c r="E668" s="504"/>
      <c r="F668" s="505">
        <v>0</v>
      </c>
    </row>
    <row r="669" spans="1:6">
      <c r="A669" s="500">
        <v>2100408</v>
      </c>
      <c r="B669" s="501" t="s">
        <v>544</v>
      </c>
      <c r="C669" s="502">
        <v>4577</v>
      </c>
      <c r="D669" s="503">
        <v>3593</v>
      </c>
      <c r="E669" s="504">
        <v>4702</v>
      </c>
      <c r="F669" s="505">
        <v>2.7</v>
      </c>
    </row>
    <row r="670" spans="1:6">
      <c r="A670" s="500">
        <v>2100409</v>
      </c>
      <c r="B670" s="501" t="s">
        <v>545</v>
      </c>
      <c r="C670" s="502">
        <v>241</v>
      </c>
      <c r="D670" s="503">
        <v>938</v>
      </c>
      <c r="E670" s="504">
        <v>383</v>
      </c>
      <c r="F670" s="505">
        <v>58.9</v>
      </c>
    </row>
    <row r="671" spans="1:6">
      <c r="A671" s="500">
        <v>2100410</v>
      </c>
      <c r="B671" s="501" t="s">
        <v>546</v>
      </c>
      <c r="C671" s="502"/>
      <c r="D671" s="503"/>
      <c r="E671" s="504"/>
      <c r="F671" s="505">
        <v>0</v>
      </c>
    </row>
    <row r="672" spans="1:6">
      <c r="A672" s="500">
        <v>2100499</v>
      </c>
      <c r="B672" s="501" t="s">
        <v>547</v>
      </c>
      <c r="C672" s="502"/>
      <c r="D672" s="503">
        <v>533</v>
      </c>
      <c r="E672" s="504"/>
      <c r="F672" s="505">
        <v>0</v>
      </c>
    </row>
    <row r="673" spans="1:6">
      <c r="A673" s="495">
        <v>21006</v>
      </c>
      <c r="B673" s="496" t="s">
        <v>548</v>
      </c>
      <c r="C673" s="497">
        <v>376</v>
      </c>
      <c r="D673" s="498">
        <v>381</v>
      </c>
      <c r="E673" s="497">
        <v>115</v>
      </c>
      <c r="F673" s="499">
        <v>-69.4</v>
      </c>
    </row>
    <row r="674" spans="1:6">
      <c r="A674" s="500">
        <v>2100601</v>
      </c>
      <c r="B674" s="501" t="s">
        <v>549</v>
      </c>
      <c r="C674" s="502">
        <v>276</v>
      </c>
      <c r="D674" s="503">
        <v>283</v>
      </c>
      <c r="E674" s="504">
        <v>115</v>
      </c>
      <c r="F674" s="505">
        <v>-58.3</v>
      </c>
    </row>
    <row r="675" spans="1:6">
      <c r="A675" s="500">
        <v>2100699</v>
      </c>
      <c r="B675" s="501" t="s">
        <v>550</v>
      </c>
      <c r="C675" s="502">
        <v>100</v>
      </c>
      <c r="D675" s="503">
        <v>98</v>
      </c>
      <c r="E675" s="504"/>
      <c r="F675" s="505">
        <v>-100</v>
      </c>
    </row>
    <row r="676" spans="1:6">
      <c r="A676" s="495">
        <v>21007</v>
      </c>
      <c r="B676" s="496" t="s">
        <v>551</v>
      </c>
      <c r="C676" s="497">
        <v>2245</v>
      </c>
      <c r="D676" s="498">
        <v>2843</v>
      </c>
      <c r="E676" s="497">
        <v>2482</v>
      </c>
      <c r="F676" s="499">
        <v>10.6</v>
      </c>
    </row>
    <row r="677" spans="1:6">
      <c r="A677" s="500">
        <v>2100716</v>
      </c>
      <c r="B677" s="501" t="s">
        <v>552</v>
      </c>
      <c r="C677" s="502"/>
      <c r="D677" s="503"/>
      <c r="E677" s="504"/>
      <c r="F677" s="505">
        <v>0</v>
      </c>
    </row>
    <row r="678" spans="1:6">
      <c r="A678" s="500">
        <v>2100717</v>
      </c>
      <c r="B678" s="501" t="s">
        <v>553</v>
      </c>
      <c r="C678" s="502">
        <v>2238</v>
      </c>
      <c r="D678" s="503">
        <v>2838</v>
      </c>
      <c r="E678" s="504">
        <v>2481</v>
      </c>
      <c r="F678" s="505">
        <v>10.9</v>
      </c>
    </row>
    <row r="679" spans="1:6">
      <c r="A679" s="500">
        <v>2100799</v>
      </c>
      <c r="B679" s="501" t="s">
        <v>554</v>
      </c>
      <c r="C679" s="502">
        <v>7</v>
      </c>
      <c r="D679" s="503">
        <v>5</v>
      </c>
      <c r="E679" s="504">
        <v>1</v>
      </c>
      <c r="F679" s="505">
        <v>-85.7</v>
      </c>
    </row>
    <row r="680" spans="1:6">
      <c r="A680" s="495">
        <v>21011</v>
      </c>
      <c r="B680" s="496" t="s">
        <v>555</v>
      </c>
      <c r="C680" s="497">
        <v>2775</v>
      </c>
      <c r="D680" s="498">
        <v>2875</v>
      </c>
      <c r="E680" s="497">
        <v>4233</v>
      </c>
      <c r="F680" s="499">
        <v>52.5</v>
      </c>
    </row>
    <row r="681" spans="1:6">
      <c r="A681" s="500">
        <v>2101101</v>
      </c>
      <c r="B681" s="501" t="s">
        <v>556</v>
      </c>
      <c r="C681" s="502">
        <v>1224</v>
      </c>
      <c r="D681" s="503">
        <v>1442</v>
      </c>
      <c r="E681" s="504">
        <v>1217</v>
      </c>
      <c r="F681" s="505">
        <v>-0.6</v>
      </c>
    </row>
    <row r="682" spans="1:6">
      <c r="A682" s="500">
        <v>2101102</v>
      </c>
      <c r="B682" s="501" t="s">
        <v>557</v>
      </c>
      <c r="C682" s="502">
        <v>1143</v>
      </c>
      <c r="D682" s="503">
        <v>1062</v>
      </c>
      <c r="E682" s="504">
        <v>1348</v>
      </c>
      <c r="F682" s="505">
        <v>17.9</v>
      </c>
    </row>
    <row r="683" spans="1:6">
      <c r="A683" s="500">
        <v>2101103</v>
      </c>
      <c r="B683" s="501" t="s">
        <v>558</v>
      </c>
      <c r="C683" s="502">
        <v>408</v>
      </c>
      <c r="D683" s="503">
        <v>371</v>
      </c>
      <c r="E683" s="504">
        <v>378</v>
      </c>
      <c r="F683" s="505">
        <v>-7.4</v>
      </c>
    </row>
    <row r="684" spans="1:6">
      <c r="A684" s="500">
        <v>2101199</v>
      </c>
      <c r="B684" s="501" t="s">
        <v>559</v>
      </c>
      <c r="C684" s="502"/>
      <c r="D684" s="503"/>
      <c r="E684" s="504">
        <v>1290</v>
      </c>
      <c r="F684" s="505">
        <v>0</v>
      </c>
    </row>
    <row r="685" spans="1:6">
      <c r="A685" s="495">
        <v>21012</v>
      </c>
      <c r="B685" s="496" t="s">
        <v>560</v>
      </c>
      <c r="C685" s="497">
        <v>2364</v>
      </c>
      <c r="D685" s="498">
        <v>5784</v>
      </c>
      <c r="E685" s="497">
        <v>0</v>
      </c>
      <c r="F685" s="499">
        <v>-100</v>
      </c>
    </row>
    <row r="686" ht="28.5" spans="1:6">
      <c r="A686" s="500">
        <v>2101201</v>
      </c>
      <c r="B686" s="501" t="s">
        <v>561</v>
      </c>
      <c r="C686" s="502"/>
      <c r="D686" s="503"/>
      <c r="E686" s="504"/>
      <c r="F686" s="505">
        <v>0</v>
      </c>
    </row>
    <row r="687" ht="28.5" spans="1:6">
      <c r="A687" s="500">
        <v>2101202</v>
      </c>
      <c r="B687" s="501" t="s">
        <v>562</v>
      </c>
      <c r="C687" s="502">
        <v>2364</v>
      </c>
      <c r="D687" s="503">
        <v>5784</v>
      </c>
      <c r="E687" s="504"/>
      <c r="F687" s="505">
        <v>-100</v>
      </c>
    </row>
    <row r="688" ht="28.5" spans="1:6">
      <c r="A688" s="500">
        <v>2101299</v>
      </c>
      <c r="B688" s="501" t="s">
        <v>563</v>
      </c>
      <c r="C688" s="502"/>
      <c r="D688" s="503"/>
      <c r="E688" s="504"/>
      <c r="F688" s="505">
        <v>0</v>
      </c>
    </row>
    <row r="689" spans="1:6">
      <c r="A689" s="495">
        <v>21013</v>
      </c>
      <c r="B689" s="496" t="s">
        <v>564</v>
      </c>
      <c r="C689" s="497">
        <v>4880</v>
      </c>
      <c r="D689" s="498">
        <v>4206</v>
      </c>
      <c r="E689" s="497">
        <v>3467</v>
      </c>
      <c r="F689" s="499">
        <v>-29</v>
      </c>
    </row>
    <row r="690" spans="1:6">
      <c r="A690" s="500">
        <v>2101301</v>
      </c>
      <c r="B690" s="501" t="s">
        <v>565</v>
      </c>
      <c r="C690" s="502">
        <v>4880</v>
      </c>
      <c r="D690" s="503">
        <v>3998</v>
      </c>
      <c r="E690" s="504">
        <v>3467</v>
      </c>
      <c r="F690" s="505">
        <v>-29</v>
      </c>
    </row>
    <row r="691" spans="1:6">
      <c r="A691" s="500">
        <v>2101302</v>
      </c>
      <c r="B691" s="501" t="s">
        <v>566</v>
      </c>
      <c r="C691" s="502"/>
      <c r="D691" s="503">
        <v>0</v>
      </c>
      <c r="E691" s="504"/>
      <c r="F691" s="505">
        <v>0</v>
      </c>
    </row>
    <row r="692" spans="1:6">
      <c r="A692" s="500">
        <v>2101399</v>
      </c>
      <c r="B692" s="501" t="s">
        <v>567</v>
      </c>
      <c r="C692" s="502"/>
      <c r="D692" s="503">
        <v>208</v>
      </c>
      <c r="E692" s="504"/>
      <c r="F692" s="505">
        <v>0</v>
      </c>
    </row>
    <row r="693" spans="1:6">
      <c r="A693" s="495">
        <v>21014</v>
      </c>
      <c r="B693" s="496" t="s">
        <v>568</v>
      </c>
      <c r="C693" s="497">
        <v>337</v>
      </c>
      <c r="D693" s="498">
        <v>355</v>
      </c>
      <c r="E693" s="497">
        <v>389</v>
      </c>
      <c r="F693" s="499">
        <v>15.4</v>
      </c>
    </row>
    <row r="694" spans="1:6">
      <c r="A694" s="500">
        <v>2101401</v>
      </c>
      <c r="B694" s="501" t="s">
        <v>569</v>
      </c>
      <c r="C694" s="502">
        <v>337</v>
      </c>
      <c r="D694" s="503">
        <v>355</v>
      </c>
      <c r="E694" s="504">
        <v>389</v>
      </c>
      <c r="F694" s="505">
        <v>15.4</v>
      </c>
    </row>
    <row r="695" spans="1:6">
      <c r="A695" s="500">
        <v>2101499</v>
      </c>
      <c r="B695" s="501" t="s">
        <v>570</v>
      </c>
      <c r="C695" s="502"/>
      <c r="D695" s="503"/>
      <c r="E695" s="504"/>
      <c r="F695" s="505">
        <v>0</v>
      </c>
    </row>
    <row r="696" spans="1:6">
      <c r="A696" s="495">
        <v>21015</v>
      </c>
      <c r="B696" s="496" t="s">
        <v>571</v>
      </c>
      <c r="C696" s="497">
        <v>0</v>
      </c>
      <c r="D696" s="498">
        <v>0</v>
      </c>
      <c r="E696" s="497">
        <v>82</v>
      </c>
      <c r="F696" s="499">
        <v>0</v>
      </c>
    </row>
    <row r="697" spans="1:6">
      <c r="A697" s="500">
        <v>2101501</v>
      </c>
      <c r="B697" s="501" t="s">
        <v>78</v>
      </c>
      <c r="C697" s="502"/>
      <c r="D697" s="503"/>
      <c r="E697" s="504"/>
      <c r="F697" s="505">
        <v>0</v>
      </c>
    </row>
    <row r="698" spans="1:6">
      <c r="A698" s="500">
        <v>2101502</v>
      </c>
      <c r="B698" s="501" t="s">
        <v>79</v>
      </c>
      <c r="C698" s="502"/>
      <c r="D698" s="503"/>
      <c r="E698" s="504"/>
      <c r="F698" s="505">
        <v>0</v>
      </c>
    </row>
    <row r="699" spans="1:6">
      <c r="A699" s="500">
        <v>2101503</v>
      </c>
      <c r="B699" s="501" t="s">
        <v>80</v>
      </c>
      <c r="C699" s="502"/>
      <c r="D699" s="503"/>
      <c r="E699" s="504"/>
      <c r="F699" s="505">
        <v>0</v>
      </c>
    </row>
    <row r="700" spans="1:6">
      <c r="A700" s="500">
        <v>2101504</v>
      </c>
      <c r="B700" s="501" t="s">
        <v>119</v>
      </c>
      <c r="C700" s="502"/>
      <c r="D700" s="503"/>
      <c r="E700" s="504"/>
      <c r="F700" s="505">
        <v>0</v>
      </c>
    </row>
    <row r="701" spans="1:6">
      <c r="A701" s="500">
        <v>2101505</v>
      </c>
      <c r="B701" s="501" t="s">
        <v>572</v>
      </c>
      <c r="C701" s="502"/>
      <c r="D701" s="503"/>
      <c r="E701" s="504"/>
      <c r="F701" s="505">
        <v>0</v>
      </c>
    </row>
    <row r="702" spans="1:6">
      <c r="A702" s="500">
        <v>2101506</v>
      </c>
      <c r="B702" s="501" t="s">
        <v>573</v>
      </c>
      <c r="C702" s="502"/>
      <c r="D702" s="503"/>
      <c r="E702" s="504"/>
      <c r="F702" s="505">
        <v>0</v>
      </c>
    </row>
    <row r="703" spans="1:6">
      <c r="A703" s="500">
        <v>2101550</v>
      </c>
      <c r="B703" s="501" t="s">
        <v>87</v>
      </c>
      <c r="C703" s="502"/>
      <c r="D703" s="503"/>
      <c r="E703" s="504"/>
      <c r="F703" s="505">
        <v>0</v>
      </c>
    </row>
    <row r="704" spans="1:6">
      <c r="A704" s="500">
        <v>2101599</v>
      </c>
      <c r="B704" s="501" t="s">
        <v>574</v>
      </c>
      <c r="C704" s="502"/>
      <c r="D704" s="503"/>
      <c r="E704" s="504">
        <v>82</v>
      </c>
      <c r="F704" s="505">
        <v>0</v>
      </c>
    </row>
    <row r="705" spans="1:6">
      <c r="A705" s="495">
        <v>21016</v>
      </c>
      <c r="B705" s="496" t="s">
        <v>575</v>
      </c>
      <c r="C705" s="497">
        <v>0</v>
      </c>
      <c r="D705" s="498">
        <v>0</v>
      </c>
      <c r="E705" s="497">
        <v>0</v>
      </c>
      <c r="F705" s="499">
        <v>0</v>
      </c>
    </row>
    <row r="706" spans="1:6">
      <c r="A706" s="500">
        <v>2101601</v>
      </c>
      <c r="B706" s="501" t="s">
        <v>575</v>
      </c>
      <c r="C706" s="502"/>
      <c r="D706" s="503"/>
      <c r="E706" s="504"/>
      <c r="F706" s="505">
        <v>0</v>
      </c>
    </row>
    <row r="707" spans="1:6">
      <c r="A707" s="495">
        <v>21099</v>
      </c>
      <c r="B707" s="496" t="s">
        <v>576</v>
      </c>
      <c r="C707" s="497">
        <v>125</v>
      </c>
      <c r="D707" s="498">
        <v>2611</v>
      </c>
      <c r="E707" s="497">
        <v>3518</v>
      </c>
      <c r="F707" s="499">
        <v>2714.4</v>
      </c>
    </row>
    <row r="708" spans="1:6">
      <c r="A708" s="500">
        <v>2109999</v>
      </c>
      <c r="B708" s="501" t="s">
        <v>576</v>
      </c>
      <c r="C708" s="502">
        <v>125</v>
      </c>
      <c r="D708" s="503">
        <v>2611</v>
      </c>
      <c r="E708" s="504">
        <v>3518</v>
      </c>
      <c r="F708" s="505">
        <v>2714.4</v>
      </c>
    </row>
    <row r="709" spans="1:6">
      <c r="A709" s="491">
        <v>211</v>
      </c>
      <c r="B709" s="492" t="s">
        <v>577</v>
      </c>
      <c r="C709" s="493">
        <v>1451</v>
      </c>
      <c r="D709" s="511">
        <v>4933</v>
      </c>
      <c r="E709" s="493">
        <v>0</v>
      </c>
      <c r="F709" s="320">
        <v>-100</v>
      </c>
    </row>
    <row r="710" spans="1:6">
      <c r="A710" s="495">
        <v>21101</v>
      </c>
      <c r="B710" s="496" t="s">
        <v>578</v>
      </c>
      <c r="C710" s="497">
        <v>672</v>
      </c>
      <c r="D710" s="498">
        <v>609</v>
      </c>
      <c r="E710" s="497">
        <v>0</v>
      </c>
      <c r="F710" s="499">
        <v>-100</v>
      </c>
    </row>
    <row r="711" spans="1:6">
      <c r="A711" s="500">
        <v>2110101</v>
      </c>
      <c r="B711" s="501" t="s">
        <v>78</v>
      </c>
      <c r="C711" s="502">
        <v>499</v>
      </c>
      <c r="D711" s="503">
        <v>514</v>
      </c>
      <c r="E711" s="504"/>
      <c r="F711" s="505">
        <v>-100</v>
      </c>
    </row>
    <row r="712" spans="1:6">
      <c r="A712" s="500">
        <v>2110102</v>
      </c>
      <c r="B712" s="501" t="s">
        <v>79</v>
      </c>
      <c r="C712" s="502">
        <v>5</v>
      </c>
      <c r="D712" s="503">
        <v>3</v>
      </c>
      <c r="E712" s="504"/>
      <c r="F712" s="505">
        <v>-100</v>
      </c>
    </row>
    <row r="713" spans="1:6">
      <c r="A713" s="500">
        <v>2110103</v>
      </c>
      <c r="B713" s="501" t="s">
        <v>80</v>
      </c>
      <c r="C713" s="502">
        <v>168</v>
      </c>
      <c r="D713" s="503">
        <v>89</v>
      </c>
      <c r="E713" s="504"/>
      <c r="F713" s="505">
        <v>-100</v>
      </c>
    </row>
    <row r="714" spans="1:6">
      <c r="A714" s="500">
        <v>2110104</v>
      </c>
      <c r="B714" s="501" t="s">
        <v>579</v>
      </c>
      <c r="C714" s="502"/>
      <c r="D714" s="503"/>
      <c r="E714" s="504"/>
      <c r="F714" s="505">
        <v>0</v>
      </c>
    </row>
    <row r="715" spans="1:6">
      <c r="A715" s="500">
        <v>2110105</v>
      </c>
      <c r="B715" s="501" t="s">
        <v>580</v>
      </c>
      <c r="C715" s="502"/>
      <c r="D715" s="503"/>
      <c r="E715" s="504"/>
      <c r="F715" s="505">
        <v>0</v>
      </c>
    </row>
    <row r="716" spans="1:6">
      <c r="A716" s="500">
        <v>2110106</v>
      </c>
      <c r="B716" s="501" t="s">
        <v>581</v>
      </c>
      <c r="C716" s="502"/>
      <c r="D716" s="503"/>
      <c r="E716" s="504"/>
      <c r="F716" s="505">
        <v>0</v>
      </c>
    </row>
    <row r="717" spans="1:6">
      <c r="A717" s="500">
        <v>2110107</v>
      </c>
      <c r="B717" s="501" t="s">
        <v>582</v>
      </c>
      <c r="C717" s="502"/>
      <c r="D717" s="503"/>
      <c r="E717" s="504"/>
      <c r="F717" s="505">
        <v>0</v>
      </c>
    </row>
    <row r="718" spans="1:6">
      <c r="A718" s="500">
        <v>2110108</v>
      </c>
      <c r="B718" s="501" t="s">
        <v>583</v>
      </c>
      <c r="C718" s="502"/>
      <c r="D718" s="503"/>
      <c r="E718" s="504"/>
      <c r="F718" s="505">
        <v>0</v>
      </c>
    </row>
    <row r="719" spans="1:6">
      <c r="A719" s="500">
        <v>2110199</v>
      </c>
      <c r="B719" s="501" t="s">
        <v>584</v>
      </c>
      <c r="C719" s="502"/>
      <c r="D719" s="503">
        <v>3</v>
      </c>
      <c r="E719" s="504"/>
      <c r="F719" s="505">
        <v>0</v>
      </c>
    </row>
    <row r="720" spans="1:6">
      <c r="A720" s="495">
        <v>21102</v>
      </c>
      <c r="B720" s="496" t="s">
        <v>585</v>
      </c>
      <c r="C720" s="497">
        <v>0</v>
      </c>
      <c r="D720" s="498">
        <v>0</v>
      </c>
      <c r="E720" s="497">
        <v>0</v>
      </c>
      <c r="F720" s="499">
        <v>0</v>
      </c>
    </row>
    <row r="721" spans="1:6">
      <c r="A721" s="500">
        <v>2110203</v>
      </c>
      <c r="B721" s="501" t="s">
        <v>586</v>
      </c>
      <c r="C721" s="502"/>
      <c r="D721" s="503"/>
      <c r="E721" s="504"/>
      <c r="F721" s="505">
        <v>0</v>
      </c>
    </row>
    <row r="722" spans="1:6">
      <c r="A722" s="500">
        <v>2110204</v>
      </c>
      <c r="B722" s="501" t="s">
        <v>587</v>
      </c>
      <c r="C722" s="502"/>
      <c r="D722" s="503"/>
      <c r="E722" s="504"/>
      <c r="F722" s="505">
        <v>0</v>
      </c>
    </row>
    <row r="723" spans="1:6">
      <c r="A723" s="500">
        <v>2110299</v>
      </c>
      <c r="B723" s="501" t="s">
        <v>588</v>
      </c>
      <c r="C723" s="502"/>
      <c r="D723" s="503"/>
      <c r="E723" s="504"/>
      <c r="F723" s="505">
        <v>0</v>
      </c>
    </row>
    <row r="724" spans="1:6">
      <c r="A724" s="495">
        <v>21103</v>
      </c>
      <c r="B724" s="496" t="s">
        <v>589</v>
      </c>
      <c r="C724" s="497">
        <v>0</v>
      </c>
      <c r="D724" s="498">
        <v>1359</v>
      </c>
      <c r="E724" s="497">
        <v>0</v>
      </c>
      <c r="F724" s="499">
        <v>0</v>
      </c>
    </row>
    <row r="725" spans="1:6">
      <c r="A725" s="500">
        <v>2110301</v>
      </c>
      <c r="B725" s="501" t="s">
        <v>590</v>
      </c>
      <c r="C725" s="502"/>
      <c r="D725" s="503">
        <v>15</v>
      </c>
      <c r="E725" s="504"/>
      <c r="F725" s="505">
        <v>0</v>
      </c>
    </row>
    <row r="726" spans="1:6">
      <c r="A726" s="500">
        <v>2110302</v>
      </c>
      <c r="B726" s="501" t="s">
        <v>591</v>
      </c>
      <c r="C726" s="502"/>
      <c r="D726" s="503">
        <v>181</v>
      </c>
      <c r="E726" s="504"/>
      <c r="F726" s="505">
        <v>0</v>
      </c>
    </row>
    <row r="727" spans="1:6">
      <c r="A727" s="500">
        <v>2110303</v>
      </c>
      <c r="B727" s="501" t="s">
        <v>592</v>
      </c>
      <c r="C727" s="502"/>
      <c r="D727" s="503"/>
      <c r="E727" s="504"/>
      <c r="F727" s="505">
        <v>0</v>
      </c>
    </row>
    <row r="728" spans="1:6">
      <c r="A728" s="500">
        <v>2110304</v>
      </c>
      <c r="B728" s="501" t="s">
        <v>593</v>
      </c>
      <c r="C728" s="502"/>
      <c r="D728" s="503"/>
      <c r="E728" s="504"/>
      <c r="F728" s="505">
        <v>0</v>
      </c>
    </row>
    <row r="729" spans="1:6">
      <c r="A729" s="500">
        <v>2110305</v>
      </c>
      <c r="B729" s="501" t="s">
        <v>594</v>
      </c>
      <c r="C729" s="502"/>
      <c r="D729" s="503"/>
      <c r="E729" s="504"/>
      <c r="F729" s="505">
        <v>0</v>
      </c>
    </row>
    <row r="730" spans="1:6">
      <c r="A730" s="500">
        <v>2110306</v>
      </c>
      <c r="B730" s="501" t="s">
        <v>595</v>
      </c>
      <c r="C730" s="502"/>
      <c r="D730" s="503"/>
      <c r="E730" s="504"/>
      <c r="F730" s="505">
        <v>0</v>
      </c>
    </row>
    <row r="731" spans="1:6">
      <c r="A731" s="500">
        <v>2110307</v>
      </c>
      <c r="B731" s="501" t="s">
        <v>596</v>
      </c>
      <c r="C731" s="502"/>
      <c r="D731" s="503"/>
      <c r="E731" s="504"/>
      <c r="F731" s="505">
        <v>0</v>
      </c>
    </row>
    <row r="732" spans="1:6">
      <c r="A732" s="500">
        <v>2110399</v>
      </c>
      <c r="B732" s="501" t="s">
        <v>597</v>
      </c>
      <c r="C732" s="502"/>
      <c r="D732" s="503">
        <v>1163</v>
      </c>
      <c r="E732" s="504"/>
      <c r="F732" s="505">
        <v>0</v>
      </c>
    </row>
    <row r="733" spans="1:6">
      <c r="A733" s="495">
        <v>21104</v>
      </c>
      <c r="B733" s="496" t="s">
        <v>598</v>
      </c>
      <c r="C733" s="497">
        <v>0</v>
      </c>
      <c r="D733" s="498">
        <v>2281</v>
      </c>
      <c r="E733" s="497">
        <v>0</v>
      </c>
      <c r="F733" s="497">
        <v>0</v>
      </c>
    </row>
    <row r="734" spans="1:6">
      <c r="A734" s="500">
        <v>2110401</v>
      </c>
      <c r="B734" s="501" t="s">
        <v>599</v>
      </c>
      <c r="C734" s="502"/>
      <c r="D734" s="503"/>
      <c r="E734" s="504"/>
      <c r="F734" s="497">
        <v>0</v>
      </c>
    </row>
    <row r="735" spans="1:6">
      <c r="A735" s="500">
        <v>2110402</v>
      </c>
      <c r="B735" s="501" t="s">
        <v>600</v>
      </c>
      <c r="C735" s="502"/>
      <c r="D735" s="503"/>
      <c r="E735" s="504"/>
      <c r="F735" s="497">
        <v>0</v>
      </c>
    </row>
    <row r="736" spans="1:6">
      <c r="A736" s="500">
        <v>2110404</v>
      </c>
      <c r="B736" s="501" t="s">
        <v>601</v>
      </c>
      <c r="C736" s="502"/>
      <c r="D736" s="503"/>
      <c r="E736" s="504"/>
      <c r="F736" s="497">
        <v>0</v>
      </c>
    </row>
    <row r="737" spans="1:6">
      <c r="A737" s="500">
        <v>2110405</v>
      </c>
      <c r="B737" s="501" t="s">
        <v>602</v>
      </c>
      <c r="C737" s="502"/>
      <c r="D737" s="503"/>
      <c r="E737" s="504"/>
      <c r="F737" s="497">
        <v>0</v>
      </c>
    </row>
    <row r="738" spans="1:6">
      <c r="A738" s="500">
        <v>2110406</v>
      </c>
      <c r="B738" s="501" t="s">
        <v>603</v>
      </c>
      <c r="C738" s="502"/>
      <c r="D738" s="503"/>
      <c r="E738" s="504"/>
      <c r="F738" s="497">
        <v>0</v>
      </c>
    </row>
    <row r="739" spans="1:6">
      <c r="A739" s="500">
        <v>2110499</v>
      </c>
      <c r="B739" s="501" t="s">
        <v>604</v>
      </c>
      <c r="C739" s="502"/>
      <c r="D739" s="503">
        <v>2281</v>
      </c>
      <c r="E739" s="504"/>
      <c r="F739" s="497">
        <v>0</v>
      </c>
    </row>
    <row r="740" spans="1:6">
      <c r="A740" s="495">
        <v>21105</v>
      </c>
      <c r="B740" s="496" t="s">
        <v>605</v>
      </c>
      <c r="C740" s="497">
        <v>0</v>
      </c>
      <c r="D740" s="498">
        <v>292</v>
      </c>
      <c r="E740" s="497">
        <v>0</v>
      </c>
      <c r="F740" s="497">
        <v>0</v>
      </c>
    </row>
    <row r="741" spans="1:6">
      <c r="A741" s="500">
        <v>2110501</v>
      </c>
      <c r="B741" s="501" t="s">
        <v>606</v>
      </c>
      <c r="C741" s="502"/>
      <c r="D741" s="503">
        <v>5</v>
      </c>
      <c r="E741" s="504"/>
      <c r="F741" s="497">
        <v>0</v>
      </c>
    </row>
    <row r="742" spans="1:6">
      <c r="A742" s="500">
        <v>2110502</v>
      </c>
      <c r="B742" s="501" t="s">
        <v>607</v>
      </c>
      <c r="C742" s="502"/>
      <c r="D742" s="503"/>
      <c r="E742" s="504"/>
      <c r="F742" s="497">
        <v>0</v>
      </c>
    </row>
    <row r="743" spans="1:6">
      <c r="A743" s="500">
        <v>2110503</v>
      </c>
      <c r="B743" s="501" t="s">
        <v>608</v>
      </c>
      <c r="C743" s="502"/>
      <c r="D743" s="503"/>
      <c r="E743" s="504"/>
      <c r="F743" s="497">
        <v>0</v>
      </c>
    </row>
    <row r="744" spans="1:6">
      <c r="A744" s="500">
        <v>2110506</v>
      </c>
      <c r="B744" s="501" t="s">
        <v>609</v>
      </c>
      <c r="C744" s="502"/>
      <c r="D744" s="503"/>
      <c r="E744" s="504"/>
      <c r="F744" s="497">
        <v>0</v>
      </c>
    </row>
    <row r="745" spans="1:6">
      <c r="A745" s="500">
        <v>2110507</v>
      </c>
      <c r="B745" s="501" t="s">
        <v>610</v>
      </c>
      <c r="C745" s="502"/>
      <c r="D745" s="503"/>
      <c r="E745" s="504"/>
      <c r="F745" s="497">
        <v>0</v>
      </c>
    </row>
    <row r="746" spans="1:6">
      <c r="A746" s="500">
        <v>2110599</v>
      </c>
      <c r="B746" s="501" t="s">
        <v>611</v>
      </c>
      <c r="C746" s="502"/>
      <c r="D746" s="503">
        <v>287</v>
      </c>
      <c r="E746" s="504"/>
      <c r="F746" s="497">
        <v>0</v>
      </c>
    </row>
    <row r="747" spans="1:6">
      <c r="A747" s="495">
        <v>21106</v>
      </c>
      <c r="B747" s="496" t="s">
        <v>612</v>
      </c>
      <c r="C747" s="497">
        <v>779</v>
      </c>
      <c r="D747" s="498">
        <v>79</v>
      </c>
      <c r="E747" s="497">
        <v>0</v>
      </c>
      <c r="F747" s="497">
        <v>-100</v>
      </c>
    </row>
    <row r="748" spans="1:6">
      <c r="A748" s="500">
        <v>2110602</v>
      </c>
      <c r="B748" s="501" t="s">
        <v>613</v>
      </c>
      <c r="C748" s="502">
        <v>779</v>
      </c>
      <c r="D748" s="503"/>
      <c r="E748" s="504"/>
      <c r="F748" s="497">
        <v>-100</v>
      </c>
    </row>
    <row r="749" spans="1:6">
      <c r="A749" s="500">
        <v>2110603</v>
      </c>
      <c r="B749" s="501" t="s">
        <v>614</v>
      </c>
      <c r="C749" s="502"/>
      <c r="D749" s="503"/>
      <c r="E749" s="504"/>
      <c r="F749" s="497">
        <v>0</v>
      </c>
    </row>
    <row r="750" spans="1:6">
      <c r="A750" s="500">
        <v>2110604</v>
      </c>
      <c r="B750" s="501" t="s">
        <v>615</v>
      </c>
      <c r="C750" s="502"/>
      <c r="D750" s="503"/>
      <c r="E750" s="504"/>
      <c r="F750" s="497">
        <v>0</v>
      </c>
    </row>
    <row r="751" spans="1:6">
      <c r="A751" s="500">
        <v>2110605</v>
      </c>
      <c r="B751" s="501" t="s">
        <v>616</v>
      </c>
      <c r="C751" s="502"/>
      <c r="D751" s="503"/>
      <c r="E751" s="504"/>
      <c r="F751" s="497">
        <v>0</v>
      </c>
    </row>
    <row r="752" spans="1:6">
      <c r="A752" s="500">
        <v>2110699</v>
      </c>
      <c r="B752" s="501" t="s">
        <v>617</v>
      </c>
      <c r="C752" s="502"/>
      <c r="D752" s="503">
        <v>79</v>
      </c>
      <c r="E752" s="504"/>
      <c r="F752" s="497">
        <v>0</v>
      </c>
    </row>
    <row r="753" spans="1:6">
      <c r="A753" s="495">
        <v>21107</v>
      </c>
      <c r="B753" s="496" t="s">
        <v>618</v>
      </c>
      <c r="C753" s="497">
        <v>0</v>
      </c>
      <c r="D753" s="498">
        <v>0</v>
      </c>
      <c r="E753" s="497">
        <v>0</v>
      </c>
      <c r="F753" s="497">
        <v>0</v>
      </c>
    </row>
    <row r="754" spans="1:6">
      <c r="A754" s="500">
        <v>2110704</v>
      </c>
      <c r="B754" s="501" t="s">
        <v>619</v>
      </c>
      <c r="C754" s="502"/>
      <c r="D754" s="503"/>
      <c r="E754" s="504"/>
      <c r="F754" s="497">
        <v>0</v>
      </c>
    </row>
    <row r="755" spans="1:6">
      <c r="A755" s="500">
        <v>2110799</v>
      </c>
      <c r="B755" s="501" t="s">
        <v>620</v>
      </c>
      <c r="C755" s="502"/>
      <c r="D755" s="503"/>
      <c r="E755" s="504"/>
      <c r="F755" s="497">
        <v>0</v>
      </c>
    </row>
    <row r="756" spans="1:6">
      <c r="A756" s="495">
        <v>21108</v>
      </c>
      <c r="B756" s="496" t="s">
        <v>621</v>
      </c>
      <c r="C756" s="497">
        <v>0</v>
      </c>
      <c r="D756" s="498">
        <v>0</v>
      </c>
      <c r="E756" s="497">
        <v>0</v>
      </c>
      <c r="F756" s="497">
        <v>0</v>
      </c>
    </row>
    <row r="757" spans="1:6">
      <c r="A757" s="500">
        <v>2110804</v>
      </c>
      <c r="B757" s="501" t="s">
        <v>622</v>
      </c>
      <c r="C757" s="502"/>
      <c r="D757" s="503"/>
      <c r="E757" s="504"/>
      <c r="F757" s="505">
        <v>0</v>
      </c>
    </row>
    <row r="758" spans="1:6">
      <c r="A758" s="500">
        <v>2110899</v>
      </c>
      <c r="B758" s="501" t="s">
        <v>623</v>
      </c>
      <c r="C758" s="502"/>
      <c r="D758" s="503"/>
      <c r="E758" s="504"/>
      <c r="F758" s="505">
        <v>0</v>
      </c>
    </row>
    <row r="759" spans="1:6">
      <c r="A759" s="495">
        <v>21109</v>
      </c>
      <c r="B759" s="496" t="s">
        <v>624</v>
      </c>
      <c r="C759" s="497">
        <v>0</v>
      </c>
      <c r="D759" s="498">
        <v>0</v>
      </c>
      <c r="E759" s="497">
        <v>0</v>
      </c>
      <c r="F759" s="499">
        <v>0</v>
      </c>
    </row>
    <row r="760" spans="1:6">
      <c r="A760" s="500">
        <v>2110901</v>
      </c>
      <c r="B760" s="501" t="s">
        <v>624</v>
      </c>
      <c r="C760" s="502"/>
      <c r="D760" s="503"/>
      <c r="E760" s="504"/>
      <c r="F760" s="505">
        <v>0</v>
      </c>
    </row>
    <row r="761" spans="1:6">
      <c r="A761" s="495">
        <v>21110</v>
      </c>
      <c r="B761" s="496" t="s">
        <v>625</v>
      </c>
      <c r="C761" s="497">
        <v>0</v>
      </c>
      <c r="D761" s="498">
        <v>100</v>
      </c>
      <c r="E761" s="497">
        <v>0</v>
      </c>
      <c r="F761" s="499">
        <v>0</v>
      </c>
    </row>
    <row r="762" spans="1:6">
      <c r="A762" s="500">
        <v>2111001</v>
      </c>
      <c r="B762" s="501" t="s">
        <v>625</v>
      </c>
      <c r="C762" s="502"/>
      <c r="D762" s="503">
        <v>100</v>
      </c>
      <c r="E762" s="504"/>
      <c r="F762" s="505">
        <v>0</v>
      </c>
    </row>
    <row r="763" spans="1:6">
      <c r="A763" s="495">
        <v>21111</v>
      </c>
      <c r="B763" s="496" t="s">
        <v>626</v>
      </c>
      <c r="C763" s="497">
        <v>0</v>
      </c>
      <c r="D763" s="498">
        <v>0</v>
      </c>
      <c r="E763" s="497">
        <v>0</v>
      </c>
      <c r="F763" s="499">
        <v>0</v>
      </c>
    </row>
    <row r="764" spans="1:6">
      <c r="A764" s="500">
        <v>2111101</v>
      </c>
      <c r="B764" s="501" t="s">
        <v>627</v>
      </c>
      <c r="C764" s="502"/>
      <c r="D764" s="503"/>
      <c r="E764" s="504"/>
      <c r="F764" s="505">
        <v>0</v>
      </c>
    </row>
    <row r="765" spans="1:6">
      <c r="A765" s="500">
        <v>2111102</v>
      </c>
      <c r="B765" s="501" t="s">
        <v>628</v>
      </c>
      <c r="C765" s="502"/>
      <c r="D765" s="503"/>
      <c r="E765" s="504"/>
      <c r="F765" s="505">
        <v>0</v>
      </c>
    </row>
    <row r="766" spans="1:6">
      <c r="A766" s="500">
        <v>2111103</v>
      </c>
      <c r="B766" s="501" t="s">
        <v>629</v>
      </c>
      <c r="C766" s="502"/>
      <c r="D766" s="503"/>
      <c r="E766" s="504"/>
      <c r="F766" s="505">
        <v>0</v>
      </c>
    </row>
    <row r="767" spans="1:6">
      <c r="A767" s="500">
        <v>2111104</v>
      </c>
      <c r="B767" s="501" t="s">
        <v>630</v>
      </c>
      <c r="C767" s="502"/>
      <c r="D767" s="503"/>
      <c r="E767" s="504"/>
      <c r="F767" s="505">
        <v>0</v>
      </c>
    </row>
    <row r="768" spans="1:6">
      <c r="A768" s="500">
        <v>2111199</v>
      </c>
      <c r="B768" s="501" t="s">
        <v>631</v>
      </c>
      <c r="C768" s="502"/>
      <c r="D768" s="503"/>
      <c r="E768" s="504"/>
      <c r="F768" s="505">
        <v>0</v>
      </c>
    </row>
    <row r="769" spans="1:6">
      <c r="A769" s="495">
        <v>21112</v>
      </c>
      <c r="B769" s="496" t="s">
        <v>632</v>
      </c>
      <c r="C769" s="497">
        <v>0</v>
      </c>
      <c r="D769" s="498">
        <v>0</v>
      </c>
      <c r="E769" s="497">
        <v>0</v>
      </c>
      <c r="F769" s="499">
        <v>0</v>
      </c>
    </row>
    <row r="770" spans="1:6">
      <c r="A770" s="500">
        <v>2111201</v>
      </c>
      <c r="B770" s="501" t="s">
        <v>632</v>
      </c>
      <c r="C770" s="502"/>
      <c r="D770" s="503"/>
      <c r="E770" s="504"/>
      <c r="F770" s="505">
        <v>0</v>
      </c>
    </row>
    <row r="771" spans="1:6">
      <c r="A771" s="495">
        <v>21113</v>
      </c>
      <c r="B771" s="496" t="s">
        <v>633</v>
      </c>
      <c r="C771" s="497">
        <v>0</v>
      </c>
      <c r="D771" s="498">
        <v>0</v>
      </c>
      <c r="E771" s="497">
        <v>0</v>
      </c>
      <c r="F771" s="499">
        <v>0</v>
      </c>
    </row>
    <row r="772" spans="1:6">
      <c r="A772" s="500">
        <v>2111301</v>
      </c>
      <c r="B772" s="501" t="s">
        <v>633</v>
      </c>
      <c r="C772" s="502"/>
      <c r="D772" s="503"/>
      <c r="E772" s="504"/>
      <c r="F772" s="505">
        <v>0</v>
      </c>
    </row>
    <row r="773" spans="1:6">
      <c r="A773" s="495">
        <v>21114</v>
      </c>
      <c r="B773" s="496" t="s">
        <v>634</v>
      </c>
      <c r="C773" s="497">
        <v>0</v>
      </c>
      <c r="D773" s="498">
        <v>0</v>
      </c>
      <c r="E773" s="497">
        <v>0</v>
      </c>
      <c r="F773" s="499">
        <v>0</v>
      </c>
    </row>
    <row r="774" spans="1:6">
      <c r="A774" s="500">
        <v>2111401</v>
      </c>
      <c r="B774" s="501" t="s">
        <v>78</v>
      </c>
      <c r="C774" s="502"/>
      <c r="D774" s="503"/>
      <c r="E774" s="504"/>
      <c r="F774" s="505">
        <v>0</v>
      </c>
    </row>
    <row r="775" spans="1:6">
      <c r="A775" s="500">
        <v>2111402</v>
      </c>
      <c r="B775" s="501" t="s">
        <v>79</v>
      </c>
      <c r="C775" s="502"/>
      <c r="D775" s="503"/>
      <c r="E775" s="504"/>
      <c r="F775" s="505">
        <v>0</v>
      </c>
    </row>
    <row r="776" spans="1:6">
      <c r="A776" s="500">
        <v>2111403</v>
      </c>
      <c r="B776" s="501" t="s">
        <v>80</v>
      </c>
      <c r="C776" s="502"/>
      <c r="D776" s="503"/>
      <c r="E776" s="504"/>
      <c r="F776" s="505">
        <v>0</v>
      </c>
    </row>
    <row r="777" spans="1:6">
      <c r="A777" s="500">
        <v>2111406</v>
      </c>
      <c r="B777" s="501" t="s">
        <v>635</v>
      </c>
      <c r="C777" s="502"/>
      <c r="D777" s="503"/>
      <c r="E777" s="504"/>
      <c r="F777" s="505">
        <v>0</v>
      </c>
    </row>
    <row r="778" spans="1:6">
      <c r="A778" s="500">
        <v>2111407</v>
      </c>
      <c r="B778" s="501" t="s">
        <v>636</v>
      </c>
      <c r="C778" s="502"/>
      <c r="D778" s="503"/>
      <c r="E778" s="504"/>
      <c r="F778" s="505">
        <v>0</v>
      </c>
    </row>
    <row r="779" spans="1:6">
      <c r="A779" s="500">
        <v>2111408</v>
      </c>
      <c r="B779" s="501" t="s">
        <v>637</v>
      </c>
      <c r="C779" s="502"/>
      <c r="D779" s="503"/>
      <c r="E779" s="504"/>
      <c r="F779" s="505">
        <v>0</v>
      </c>
    </row>
    <row r="780" spans="1:6">
      <c r="A780" s="500">
        <v>2111411</v>
      </c>
      <c r="B780" s="501" t="s">
        <v>119</v>
      </c>
      <c r="C780" s="502"/>
      <c r="D780" s="503"/>
      <c r="E780" s="504"/>
      <c r="F780" s="505">
        <v>0</v>
      </c>
    </row>
    <row r="781" spans="1:6">
      <c r="A781" s="500">
        <v>2111413</v>
      </c>
      <c r="B781" s="501" t="s">
        <v>638</v>
      </c>
      <c r="C781" s="502"/>
      <c r="D781" s="503"/>
      <c r="E781" s="504"/>
      <c r="F781" s="504">
        <v>0</v>
      </c>
    </row>
    <row r="782" spans="1:6">
      <c r="A782" s="500">
        <v>2111450</v>
      </c>
      <c r="B782" s="501" t="s">
        <v>87</v>
      </c>
      <c r="C782" s="502"/>
      <c r="D782" s="503"/>
      <c r="E782" s="504"/>
      <c r="F782" s="505">
        <v>0</v>
      </c>
    </row>
    <row r="783" spans="1:6">
      <c r="A783" s="500">
        <v>2111499</v>
      </c>
      <c r="B783" s="501" t="s">
        <v>639</v>
      </c>
      <c r="C783" s="502"/>
      <c r="D783" s="503"/>
      <c r="E783" s="504"/>
      <c r="F783" s="505">
        <v>0</v>
      </c>
    </row>
    <row r="784" spans="1:6">
      <c r="A784" s="495">
        <v>21199</v>
      </c>
      <c r="B784" s="496" t="s">
        <v>640</v>
      </c>
      <c r="C784" s="497">
        <v>0</v>
      </c>
      <c r="D784" s="498">
        <v>213</v>
      </c>
      <c r="E784" s="497">
        <v>0</v>
      </c>
      <c r="F784" s="499">
        <v>0</v>
      </c>
    </row>
    <row r="785" spans="1:6">
      <c r="A785" s="500">
        <v>2119999</v>
      </c>
      <c r="B785" s="501" t="s">
        <v>640</v>
      </c>
      <c r="C785" s="502"/>
      <c r="D785" s="503">
        <v>213</v>
      </c>
      <c r="E785" s="504"/>
      <c r="F785" s="505">
        <v>0</v>
      </c>
    </row>
    <row r="786" spans="1:6">
      <c r="A786" s="491">
        <v>212</v>
      </c>
      <c r="B786" s="492" t="s">
        <v>641</v>
      </c>
      <c r="C786" s="493">
        <v>8813</v>
      </c>
      <c r="D786" s="511">
        <v>14231</v>
      </c>
      <c r="E786" s="493">
        <v>9176</v>
      </c>
      <c r="F786" s="320">
        <v>4.1</v>
      </c>
    </row>
    <row r="787" spans="1:6">
      <c r="A787" s="495">
        <v>21201</v>
      </c>
      <c r="B787" s="496" t="s">
        <v>642</v>
      </c>
      <c r="C787" s="497">
        <v>5294</v>
      </c>
      <c r="D787" s="498">
        <v>5922</v>
      </c>
      <c r="E787" s="497">
        <v>5228</v>
      </c>
      <c r="F787" s="499">
        <v>-1.2</v>
      </c>
    </row>
    <row r="788" spans="1:6">
      <c r="A788" s="500">
        <v>2120101</v>
      </c>
      <c r="B788" s="501" t="s">
        <v>78</v>
      </c>
      <c r="C788" s="502">
        <v>2898</v>
      </c>
      <c r="D788" s="503">
        <v>3336</v>
      </c>
      <c r="E788" s="504">
        <v>1543</v>
      </c>
      <c r="F788" s="505">
        <v>-46.8</v>
      </c>
    </row>
    <row r="789" spans="1:6">
      <c r="A789" s="500">
        <v>2120102</v>
      </c>
      <c r="B789" s="501" t="s">
        <v>79</v>
      </c>
      <c r="C789" s="502">
        <v>862</v>
      </c>
      <c r="D789" s="503">
        <v>836</v>
      </c>
      <c r="E789" s="504">
        <v>863</v>
      </c>
      <c r="F789" s="505">
        <v>0.1</v>
      </c>
    </row>
    <row r="790" spans="1:6">
      <c r="A790" s="500">
        <v>2120103</v>
      </c>
      <c r="B790" s="501" t="s">
        <v>80</v>
      </c>
      <c r="C790" s="502"/>
      <c r="D790" s="503">
        <v>0</v>
      </c>
      <c r="E790" s="504"/>
      <c r="F790" s="505">
        <v>0</v>
      </c>
    </row>
    <row r="791" spans="1:6">
      <c r="A791" s="500">
        <v>2120104</v>
      </c>
      <c r="B791" s="501" t="s">
        <v>643</v>
      </c>
      <c r="C791" s="502">
        <v>411</v>
      </c>
      <c r="D791" s="503">
        <v>383</v>
      </c>
      <c r="E791" s="504">
        <v>1848</v>
      </c>
      <c r="F791" s="505">
        <v>349.6</v>
      </c>
    </row>
    <row r="792" spans="1:6">
      <c r="A792" s="500">
        <v>2120105</v>
      </c>
      <c r="B792" s="501" t="s">
        <v>644</v>
      </c>
      <c r="C792" s="502"/>
      <c r="D792" s="503">
        <v>0</v>
      </c>
      <c r="E792" s="504"/>
      <c r="F792" s="505">
        <v>0</v>
      </c>
    </row>
    <row r="793" spans="1:6">
      <c r="A793" s="500">
        <v>2120106</v>
      </c>
      <c r="B793" s="501" t="s">
        <v>645</v>
      </c>
      <c r="C793" s="502">
        <v>310</v>
      </c>
      <c r="D793" s="503">
        <v>300</v>
      </c>
      <c r="E793" s="504">
        <v>22</v>
      </c>
      <c r="F793" s="505">
        <v>-92.9</v>
      </c>
    </row>
    <row r="794" spans="1:6">
      <c r="A794" s="500">
        <v>2120107</v>
      </c>
      <c r="B794" s="501" t="s">
        <v>646</v>
      </c>
      <c r="C794" s="502"/>
      <c r="D794" s="503">
        <v>0</v>
      </c>
      <c r="E794" s="504"/>
      <c r="F794" s="505">
        <v>0</v>
      </c>
    </row>
    <row r="795" spans="1:6">
      <c r="A795" s="500">
        <v>2120109</v>
      </c>
      <c r="B795" s="501" t="s">
        <v>647</v>
      </c>
      <c r="C795" s="502"/>
      <c r="D795" s="503">
        <v>0</v>
      </c>
      <c r="E795" s="504"/>
      <c r="F795" s="505">
        <v>0</v>
      </c>
    </row>
    <row r="796" spans="1:6">
      <c r="A796" s="500">
        <v>2120110</v>
      </c>
      <c r="B796" s="501" t="s">
        <v>648</v>
      </c>
      <c r="C796" s="502"/>
      <c r="D796" s="503">
        <v>0</v>
      </c>
      <c r="E796" s="504"/>
      <c r="F796" s="505">
        <v>0</v>
      </c>
    </row>
    <row r="797" spans="1:6">
      <c r="A797" s="500">
        <v>2120199</v>
      </c>
      <c r="B797" s="501" t="s">
        <v>649</v>
      </c>
      <c r="C797" s="502">
        <v>813</v>
      </c>
      <c r="D797" s="503">
        <v>1067</v>
      </c>
      <c r="E797" s="504">
        <v>952</v>
      </c>
      <c r="F797" s="505">
        <v>17.1</v>
      </c>
    </row>
    <row r="798" spans="1:6">
      <c r="A798" s="495">
        <v>21202</v>
      </c>
      <c r="B798" s="496" t="s">
        <v>650</v>
      </c>
      <c r="C798" s="497">
        <v>0</v>
      </c>
      <c r="D798" s="498">
        <v>0</v>
      </c>
      <c r="E798" s="497">
        <v>0</v>
      </c>
      <c r="F798" s="499">
        <v>0</v>
      </c>
    </row>
    <row r="799" spans="1:6">
      <c r="A799" s="500">
        <v>2120201</v>
      </c>
      <c r="B799" s="501" t="s">
        <v>650</v>
      </c>
      <c r="C799" s="502"/>
      <c r="D799" s="503"/>
      <c r="E799" s="504"/>
      <c r="F799" s="505">
        <v>0</v>
      </c>
    </row>
    <row r="800" spans="1:6">
      <c r="A800" s="495">
        <v>21203</v>
      </c>
      <c r="B800" s="496" t="s">
        <v>651</v>
      </c>
      <c r="C800" s="497">
        <v>0</v>
      </c>
      <c r="D800" s="498">
        <v>3165</v>
      </c>
      <c r="E800" s="497">
        <v>0</v>
      </c>
      <c r="F800" s="499">
        <v>0</v>
      </c>
    </row>
    <row r="801" spans="1:6">
      <c r="A801" s="500">
        <v>2120303</v>
      </c>
      <c r="B801" s="501" t="s">
        <v>652</v>
      </c>
      <c r="C801" s="502"/>
      <c r="D801" s="503"/>
      <c r="E801" s="504"/>
      <c r="F801" s="505">
        <v>0</v>
      </c>
    </row>
    <row r="802" spans="1:6">
      <c r="A802" s="500">
        <v>2120399</v>
      </c>
      <c r="B802" s="501" t="s">
        <v>653</v>
      </c>
      <c r="C802" s="502"/>
      <c r="D802" s="503">
        <v>3165</v>
      </c>
      <c r="E802" s="504"/>
      <c r="F802" s="505">
        <v>0</v>
      </c>
    </row>
    <row r="803" spans="1:6">
      <c r="A803" s="495">
        <v>21205</v>
      </c>
      <c r="B803" s="496" t="s">
        <v>654</v>
      </c>
      <c r="C803" s="497">
        <v>3505</v>
      </c>
      <c r="D803" s="498">
        <v>2891</v>
      </c>
      <c r="E803" s="497">
        <v>3650</v>
      </c>
      <c r="F803" s="499">
        <v>4.1</v>
      </c>
    </row>
    <row r="804" spans="1:6">
      <c r="A804" s="500">
        <v>2120501</v>
      </c>
      <c r="B804" s="501" t="s">
        <v>654</v>
      </c>
      <c r="C804" s="502">
        <v>3505</v>
      </c>
      <c r="D804" s="503">
        <v>2891</v>
      </c>
      <c r="E804" s="504">
        <v>3650</v>
      </c>
      <c r="F804" s="505">
        <v>4.1</v>
      </c>
    </row>
    <row r="805" spans="1:6">
      <c r="A805" s="495">
        <v>21206</v>
      </c>
      <c r="B805" s="496" t="s">
        <v>655</v>
      </c>
      <c r="C805" s="497">
        <v>0</v>
      </c>
      <c r="D805" s="498">
        <v>0</v>
      </c>
      <c r="E805" s="497">
        <v>298</v>
      </c>
      <c r="F805" s="499">
        <v>0</v>
      </c>
    </row>
    <row r="806" spans="1:6">
      <c r="A806" s="500">
        <v>2120601</v>
      </c>
      <c r="B806" s="501" t="s">
        <v>655</v>
      </c>
      <c r="C806" s="502"/>
      <c r="D806" s="503"/>
      <c r="E806" s="504">
        <v>298</v>
      </c>
      <c r="F806" s="505">
        <v>0</v>
      </c>
    </row>
    <row r="807" spans="1:6">
      <c r="A807" s="495">
        <v>21299</v>
      </c>
      <c r="B807" s="496" t="s">
        <v>656</v>
      </c>
      <c r="C807" s="497">
        <v>14</v>
      </c>
      <c r="D807" s="498">
        <v>2253</v>
      </c>
      <c r="E807" s="497">
        <v>0</v>
      </c>
      <c r="F807" s="499">
        <v>-100</v>
      </c>
    </row>
    <row r="808" spans="1:6">
      <c r="A808" s="500">
        <v>2129999</v>
      </c>
      <c r="B808" s="501" t="s">
        <v>656</v>
      </c>
      <c r="C808" s="502">
        <v>14</v>
      </c>
      <c r="D808" s="503">
        <v>2253</v>
      </c>
      <c r="E808" s="504"/>
      <c r="F808" s="505">
        <v>-100</v>
      </c>
    </row>
    <row r="809" spans="1:6">
      <c r="A809" s="491">
        <v>213</v>
      </c>
      <c r="B809" s="492" t="s">
        <v>657</v>
      </c>
      <c r="C809" s="493">
        <v>54470</v>
      </c>
      <c r="D809" s="511">
        <v>91986</v>
      </c>
      <c r="E809" s="493">
        <v>58194</v>
      </c>
      <c r="F809" s="320">
        <v>6.8</v>
      </c>
    </row>
    <row r="810" spans="1:6">
      <c r="A810" s="495">
        <v>21301</v>
      </c>
      <c r="B810" s="496" t="s">
        <v>658</v>
      </c>
      <c r="C810" s="497">
        <v>20020</v>
      </c>
      <c r="D810" s="498">
        <v>27105</v>
      </c>
      <c r="E810" s="497">
        <v>19621</v>
      </c>
      <c r="F810" s="499">
        <v>-2</v>
      </c>
    </row>
    <row r="811" spans="1:6">
      <c r="A811" s="500">
        <v>2130101</v>
      </c>
      <c r="B811" s="501" t="s">
        <v>78</v>
      </c>
      <c r="C811" s="502">
        <v>1007</v>
      </c>
      <c r="D811" s="503">
        <v>1219</v>
      </c>
      <c r="E811" s="504">
        <v>714</v>
      </c>
      <c r="F811" s="504">
        <v>-29.1</v>
      </c>
    </row>
    <row r="812" spans="1:6">
      <c r="A812" s="500">
        <v>2130102</v>
      </c>
      <c r="B812" s="501" t="s">
        <v>79</v>
      </c>
      <c r="C812" s="502"/>
      <c r="D812" s="503">
        <v>0</v>
      </c>
      <c r="E812" s="504"/>
      <c r="F812" s="505">
        <v>0</v>
      </c>
    </row>
    <row r="813" spans="1:6">
      <c r="A813" s="500">
        <v>2130103</v>
      </c>
      <c r="B813" s="501" t="s">
        <v>80</v>
      </c>
      <c r="C813" s="502"/>
      <c r="D813" s="503">
        <v>0</v>
      </c>
      <c r="E813" s="504"/>
      <c r="F813" s="505">
        <v>0</v>
      </c>
    </row>
    <row r="814" spans="1:6">
      <c r="A814" s="500">
        <v>2130104</v>
      </c>
      <c r="B814" s="501" t="s">
        <v>87</v>
      </c>
      <c r="C814" s="502">
        <v>6544</v>
      </c>
      <c r="D814" s="503">
        <v>7555</v>
      </c>
      <c r="E814" s="504">
        <v>7116</v>
      </c>
      <c r="F814" s="504">
        <v>8.7</v>
      </c>
    </row>
    <row r="815" spans="1:6">
      <c r="A815" s="500">
        <v>2130105</v>
      </c>
      <c r="B815" s="501" t="s">
        <v>659</v>
      </c>
      <c r="C815" s="502"/>
      <c r="D815" s="503">
        <v>0</v>
      </c>
      <c r="E815" s="504"/>
      <c r="F815" s="505">
        <v>0</v>
      </c>
    </row>
    <row r="816" spans="1:6">
      <c r="A816" s="500">
        <v>2130106</v>
      </c>
      <c r="B816" s="501" t="s">
        <v>660</v>
      </c>
      <c r="C816" s="502"/>
      <c r="D816" s="503">
        <v>0</v>
      </c>
      <c r="E816" s="504"/>
      <c r="F816" s="505">
        <v>0</v>
      </c>
    </row>
    <row r="817" spans="1:6">
      <c r="A817" s="500">
        <v>2130108</v>
      </c>
      <c r="B817" s="501" t="s">
        <v>661</v>
      </c>
      <c r="C817" s="502">
        <v>418</v>
      </c>
      <c r="D817" s="503">
        <v>0</v>
      </c>
      <c r="E817" s="504"/>
      <c r="F817" s="504">
        <v>-100</v>
      </c>
    </row>
    <row r="818" spans="1:6">
      <c r="A818" s="500">
        <v>2130109</v>
      </c>
      <c r="B818" s="501" t="s">
        <v>662</v>
      </c>
      <c r="C818" s="502"/>
      <c r="D818" s="503">
        <v>0</v>
      </c>
      <c r="E818" s="504"/>
      <c r="F818" s="505">
        <v>0</v>
      </c>
    </row>
    <row r="819" spans="1:6">
      <c r="A819" s="500">
        <v>2130110</v>
      </c>
      <c r="B819" s="501" t="s">
        <v>663</v>
      </c>
      <c r="C819" s="502"/>
      <c r="D819" s="503">
        <v>0</v>
      </c>
      <c r="E819" s="504"/>
      <c r="F819" s="505">
        <v>0</v>
      </c>
    </row>
    <row r="820" spans="1:6">
      <c r="A820" s="500">
        <v>2130111</v>
      </c>
      <c r="B820" s="501" t="s">
        <v>664</v>
      </c>
      <c r="C820" s="502"/>
      <c r="D820" s="503">
        <v>0</v>
      </c>
      <c r="E820" s="504"/>
      <c r="F820" s="505">
        <v>0</v>
      </c>
    </row>
    <row r="821" spans="1:6">
      <c r="A821" s="500">
        <v>2130112</v>
      </c>
      <c r="B821" s="501" t="s">
        <v>665</v>
      </c>
      <c r="C821" s="502"/>
      <c r="D821" s="503">
        <v>0</v>
      </c>
      <c r="E821" s="504"/>
      <c r="F821" s="505">
        <v>0</v>
      </c>
    </row>
    <row r="822" spans="1:6">
      <c r="A822" s="500">
        <v>2130114</v>
      </c>
      <c r="B822" s="501" t="s">
        <v>666</v>
      </c>
      <c r="C822" s="502"/>
      <c r="D822" s="503">
        <v>0</v>
      </c>
      <c r="E822" s="504"/>
      <c r="F822" s="505">
        <v>0</v>
      </c>
    </row>
    <row r="823" spans="1:6">
      <c r="A823" s="500">
        <v>2130119</v>
      </c>
      <c r="B823" s="501" t="s">
        <v>667</v>
      </c>
      <c r="C823" s="502"/>
      <c r="D823" s="503">
        <v>0</v>
      </c>
      <c r="E823" s="504"/>
      <c r="F823" s="505">
        <v>0</v>
      </c>
    </row>
    <row r="824" spans="1:6">
      <c r="A824" s="500">
        <v>2130120</v>
      </c>
      <c r="B824" s="501" t="s">
        <v>668</v>
      </c>
      <c r="C824" s="502"/>
      <c r="D824" s="503">
        <v>0</v>
      </c>
      <c r="E824" s="504"/>
      <c r="F824" s="505">
        <v>0</v>
      </c>
    </row>
    <row r="825" spans="1:6">
      <c r="A825" s="500">
        <v>2130121</v>
      </c>
      <c r="B825" s="501" t="s">
        <v>669</v>
      </c>
      <c r="C825" s="502"/>
      <c r="D825" s="503">
        <v>0</v>
      </c>
      <c r="E825" s="504"/>
      <c r="F825" s="505">
        <v>0</v>
      </c>
    </row>
    <row r="826" spans="1:6">
      <c r="A826" s="500">
        <v>2130122</v>
      </c>
      <c r="B826" s="501" t="s">
        <v>670</v>
      </c>
      <c r="C826" s="502">
        <v>7672</v>
      </c>
      <c r="D826" s="503">
        <v>0</v>
      </c>
      <c r="E826" s="504"/>
      <c r="F826" s="504">
        <v>-100</v>
      </c>
    </row>
    <row r="827" spans="1:6">
      <c r="A827" s="500">
        <v>2130124</v>
      </c>
      <c r="B827" s="501" t="s">
        <v>671</v>
      </c>
      <c r="C827" s="502"/>
      <c r="D827" s="503">
        <v>0</v>
      </c>
      <c r="E827" s="504"/>
      <c r="F827" s="505">
        <v>0</v>
      </c>
    </row>
    <row r="828" spans="1:6">
      <c r="A828" s="500">
        <v>2130125</v>
      </c>
      <c r="B828" s="501" t="s">
        <v>672</v>
      </c>
      <c r="C828" s="502"/>
      <c r="D828" s="503">
        <v>0</v>
      </c>
      <c r="E828" s="504"/>
      <c r="F828" s="505">
        <v>0</v>
      </c>
    </row>
    <row r="829" spans="1:6">
      <c r="A829" s="500">
        <v>2130126</v>
      </c>
      <c r="B829" s="501" t="s">
        <v>673</v>
      </c>
      <c r="C829" s="502"/>
      <c r="D829" s="503">
        <v>0</v>
      </c>
      <c r="E829" s="504"/>
      <c r="F829" s="505">
        <v>0</v>
      </c>
    </row>
    <row r="830" spans="1:6">
      <c r="A830" s="500">
        <v>2130135</v>
      </c>
      <c r="B830" s="501" t="s">
        <v>674</v>
      </c>
      <c r="C830" s="502">
        <v>859</v>
      </c>
      <c r="D830" s="503">
        <v>0</v>
      </c>
      <c r="E830" s="504"/>
      <c r="F830" s="504">
        <v>-100</v>
      </c>
    </row>
    <row r="831" spans="1:6">
      <c r="A831" s="500">
        <v>2130142</v>
      </c>
      <c r="B831" s="501" t="s">
        <v>675</v>
      </c>
      <c r="C831" s="502"/>
      <c r="D831" s="503">
        <v>139</v>
      </c>
      <c r="E831" s="504"/>
      <c r="F831" s="505">
        <v>0</v>
      </c>
    </row>
    <row r="832" spans="1:6">
      <c r="A832" s="500">
        <v>2130148</v>
      </c>
      <c r="B832" s="501" t="s">
        <v>676</v>
      </c>
      <c r="C832" s="502"/>
      <c r="D832" s="503">
        <v>31</v>
      </c>
      <c r="E832" s="504"/>
      <c r="F832" s="505">
        <v>0</v>
      </c>
    </row>
    <row r="833" spans="1:6">
      <c r="A833" s="500">
        <v>2130152</v>
      </c>
      <c r="B833" s="501" t="s">
        <v>677</v>
      </c>
      <c r="C833" s="502"/>
      <c r="D833" s="503">
        <v>0</v>
      </c>
      <c r="E833" s="504"/>
      <c r="F833" s="505">
        <v>0</v>
      </c>
    </row>
    <row r="834" spans="1:6">
      <c r="A834" s="500">
        <v>2130153</v>
      </c>
      <c r="B834" s="501" t="s">
        <v>678</v>
      </c>
      <c r="C834" s="502">
        <v>1728</v>
      </c>
      <c r="D834" s="503">
        <v>3951</v>
      </c>
      <c r="E834" s="504">
        <v>1014</v>
      </c>
      <c r="F834" s="504">
        <v>-41.3</v>
      </c>
    </row>
    <row r="835" spans="1:6">
      <c r="A835" s="500">
        <v>2130199</v>
      </c>
      <c r="B835" s="501" t="s">
        <v>679</v>
      </c>
      <c r="C835" s="502">
        <v>1792</v>
      </c>
      <c r="D835" s="503">
        <v>14210</v>
      </c>
      <c r="E835" s="504">
        <v>10777</v>
      </c>
      <c r="F835" s="504">
        <v>501.4</v>
      </c>
    </row>
    <row r="836" spans="1:6">
      <c r="A836" s="495">
        <v>21302</v>
      </c>
      <c r="B836" s="496" t="s">
        <v>680</v>
      </c>
      <c r="C836" s="497">
        <v>190</v>
      </c>
      <c r="D836" s="498">
        <v>907</v>
      </c>
      <c r="E836" s="497">
        <v>217</v>
      </c>
      <c r="F836" s="499">
        <v>14.2</v>
      </c>
    </row>
    <row r="837" spans="1:6">
      <c r="A837" s="500">
        <v>2130201</v>
      </c>
      <c r="B837" s="501" t="s">
        <v>78</v>
      </c>
      <c r="C837" s="502"/>
      <c r="D837" s="503"/>
      <c r="E837" s="504"/>
      <c r="F837" s="505">
        <v>0</v>
      </c>
    </row>
    <row r="838" spans="1:6">
      <c r="A838" s="500">
        <v>2130202</v>
      </c>
      <c r="B838" s="501" t="s">
        <v>79</v>
      </c>
      <c r="C838" s="502"/>
      <c r="D838" s="503"/>
      <c r="E838" s="504"/>
      <c r="F838" s="505">
        <v>0</v>
      </c>
    </row>
    <row r="839" spans="1:6">
      <c r="A839" s="500">
        <v>2130203</v>
      </c>
      <c r="B839" s="501" t="s">
        <v>80</v>
      </c>
      <c r="C839" s="502"/>
      <c r="D839" s="503"/>
      <c r="E839" s="504"/>
      <c r="F839" s="505">
        <v>0</v>
      </c>
    </row>
    <row r="840" spans="1:6">
      <c r="A840" s="500">
        <v>2130204</v>
      </c>
      <c r="B840" s="501" t="s">
        <v>681</v>
      </c>
      <c r="C840" s="502">
        <v>190</v>
      </c>
      <c r="D840" s="503">
        <v>169</v>
      </c>
      <c r="E840" s="504">
        <v>217</v>
      </c>
      <c r="F840" s="504">
        <v>14.2</v>
      </c>
    </row>
    <row r="841" spans="1:6">
      <c r="A841" s="500">
        <v>2130205</v>
      </c>
      <c r="B841" s="501" t="s">
        <v>682</v>
      </c>
      <c r="C841" s="502"/>
      <c r="D841" s="503">
        <v>346</v>
      </c>
      <c r="E841" s="504"/>
      <c r="F841" s="505">
        <v>0</v>
      </c>
    </row>
    <row r="842" spans="1:6">
      <c r="A842" s="500">
        <v>2130206</v>
      </c>
      <c r="B842" s="501" t="s">
        <v>683</v>
      </c>
      <c r="C842" s="502"/>
      <c r="D842" s="503"/>
      <c r="E842" s="504"/>
      <c r="F842" s="505">
        <v>0</v>
      </c>
    </row>
    <row r="843" spans="1:6">
      <c r="A843" s="500">
        <v>2130207</v>
      </c>
      <c r="B843" s="501" t="s">
        <v>684</v>
      </c>
      <c r="C843" s="502"/>
      <c r="D843" s="503"/>
      <c r="E843" s="504"/>
      <c r="F843" s="505">
        <v>0</v>
      </c>
    </row>
    <row r="844" spans="1:6">
      <c r="A844" s="500">
        <v>2130209</v>
      </c>
      <c r="B844" s="501" t="s">
        <v>685</v>
      </c>
      <c r="C844" s="502"/>
      <c r="D844" s="503"/>
      <c r="E844" s="504"/>
      <c r="F844" s="505">
        <v>0</v>
      </c>
    </row>
    <row r="845" spans="1:6">
      <c r="A845" s="500">
        <v>2130211</v>
      </c>
      <c r="B845" s="501" t="s">
        <v>686</v>
      </c>
      <c r="C845" s="502"/>
      <c r="D845" s="503"/>
      <c r="E845" s="504"/>
      <c r="F845" s="505">
        <v>0</v>
      </c>
    </row>
    <row r="846" spans="1:6">
      <c r="A846" s="500">
        <v>2130212</v>
      </c>
      <c r="B846" s="501" t="s">
        <v>687</v>
      </c>
      <c r="C846" s="502"/>
      <c r="D846" s="503"/>
      <c r="E846" s="504"/>
      <c r="F846" s="505">
        <v>0</v>
      </c>
    </row>
    <row r="847" spans="1:6">
      <c r="A847" s="500">
        <v>2130213</v>
      </c>
      <c r="B847" s="501" t="s">
        <v>688</v>
      </c>
      <c r="C847" s="502"/>
      <c r="D847" s="503"/>
      <c r="E847" s="504"/>
      <c r="F847" s="505">
        <v>0</v>
      </c>
    </row>
    <row r="848" spans="1:6">
      <c r="A848" s="500">
        <v>2130217</v>
      </c>
      <c r="B848" s="501" t="s">
        <v>689</v>
      </c>
      <c r="C848" s="502"/>
      <c r="D848" s="503"/>
      <c r="E848" s="504"/>
      <c r="F848" s="505">
        <v>0</v>
      </c>
    </row>
    <row r="849" spans="1:6">
      <c r="A849" s="500">
        <v>2130220</v>
      </c>
      <c r="B849" s="501" t="s">
        <v>690</v>
      </c>
      <c r="C849" s="502"/>
      <c r="D849" s="503"/>
      <c r="E849" s="504"/>
      <c r="F849" s="505">
        <v>0</v>
      </c>
    </row>
    <row r="850" spans="1:6">
      <c r="A850" s="500">
        <v>2130221</v>
      </c>
      <c r="B850" s="501" t="s">
        <v>691</v>
      </c>
      <c r="C850" s="502"/>
      <c r="D850" s="503"/>
      <c r="E850" s="504"/>
      <c r="F850" s="505">
        <v>0</v>
      </c>
    </row>
    <row r="851" spans="1:6">
      <c r="A851" s="500">
        <v>2130223</v>
      </c>
      <c r="B851" s="501" t="s">
        <v>692</v>
      </c>
      <c r="C851" s="502"/>
      <c r="D851" s="503"/>
      <c r="E851" s="504"/>
      <c r="F851" s="505">
        <v>0</v>
      </c>
    </row>
    <row r="852" spans="1:6">
      <c r="A852" s="500">
        <v>2130226</v>
      </c>
      <c r="B852" s="501" t="s">
        <v>693</v>
      </c>
      <c r="C852" s="502"/>
      <c r="D852" s="503"/>
      <c r="E852" s="504"/>
      <c r="F852" s="505">
        <v>0</v>
      </c>
    </row>
    <row r="853" spans="1:6">
      <c r="A853" s="500">
        <v>2130227</v>
      </c>
      <c r="B853" s="501" t="s">
        <v>694</v>
      </c>
      <c r="C853" s="502"/>
      <c r="D853" s="503"/>
      <c r="E853" s="504"/>
      <c r="F853" s="505">
        <v>0</v>
      </c>
    </row>
    <row r="854" spans="1:6">
      <c r="A854" s="500">
        <v>2130234</v>
      </c>
      <c r="B854" s="501" t="s">
        <v>695</v>
      </c>
      <c r="C854" s="502"/>
      <c r="D854" s="503"/>
      <c r="E854" s="504"/>
      <c r="F854" s="505">
        <v>0</v>
      </c>
    </row>
    <row r="855" spans="1:6">
      <c r="A855" s="500">
        <v>2130236</v>
      </c>
      <c r="B855" s="501" t="s">
        <v>696</v>
      </c>
      <c r="C855" s="502"/>
      <c r="D855" s="503"/>
      <c r="E855" s="504"/>
      <c r="F855" s="505">
        <v>0</v>
      </c>
    </row>
    <row r="856" spans="1:6">
      <c r="A856" s="500">
        <v>2130237</v>
      </c>
      <c r="B856" s="501" t="s">
        <v>665</v>
      </c>
      <c r="C856" s="502"/>
      <c r="D856" s="503"/>
      <c r="E856" s="504"/>
      <c r="F856" s="505">
        <v>0</v>
      </c>
    </row>
    <row r="857" spans="1:6">
      <c r="A857" s="500">
        <v>2130299</v>
      </c>
      <c r="B857" s="501" t="s">
        <v>697</v>
      </c>
      <c r="C857" s="502"/>
      <c r="D857" s="503">
        <v>392</v>
      </c>
      <c r="E857" s="504"/>
      <c r="F857" s="505">
        <v>0</v>
      </c>
    </row>
    <row r="858" spans="1:6">
      <c r="A858" s="495">
        <v>21303</v>
      </c>
      <c r="B858" s="496" t="s">
        <v>698</v>
      </c>
      <c r="C858" s="497">
        <v>4626</v>
      </c>
      <c r="D858" s="498">
        <v>7390</v>
      </c>
      <c r="E858" s="497">
        <v>6631</v>
      </c>
      <c r="F858" s="499">
        <v>43.3</v>
      </c>
    </row>
    <row r="859" spans="1:6">
      <c r="A859" s="500">
        <v>2130301</v>
      </c>
      <c r="B859" s="501" t="s">
        <v>78</v>
      </c>
      <c r="C859" s="502">
        <v>463</v>
      </c>
      <c r="D859" s="503">
        <v>1148</v>
      </c>
      <c r="E859" s="504">
        <v>581</v>
      </c>
      <c r="F859" s="504">
        <v>25.5</v>
      </c>
    </row>
    <row r="860" spans="1:6">
      <c r="A860" s="500">
        <v>2130302</v>
      </c>
      <c r="B860" s="501" t="s">
        <v>79</v>
      </c>
      <c r="C860" s="502">
        <v>113</v>
      </c>
      <c r="D860" s="503">
        <v>26</v>
      </c>
      <c r="E860" s="504">
        <v>113</v>
      </c>
      <c r="F860" s="504">
        <v>0</v>
      </c>
    </row>
    <row r="861" spans="1:6">
      <c r="A861" s="500">
        <v>2130303</v>
      </c>
      <c r="B861" s="501" t="s">
        <v>80</v>
      </c>
      <c r="C861" s="502"/>
      <c r="D861" s="503"/>
      <c r="E861" s="504"/>
      <c r="F861" s="505">
        <v>0</v>
      </c>
    </row>
    <row r="862" spans="1:6">
      <c r="A862" s="500">
        <v>2130304</v>
      </c>
      <c r="B862" s="501" t="s">
        <v>699</v>
      </c>
      <c r="C862" s="502">
        <v>782</v>
      </c>
      <c r="D862" s="503">
        <v>845</v>
      </c>
      <c r="E862" s="504">
        <v>1937</v>
      </c>
      <c r="F862" s="504">
        <v>147.7</v>
      </c>
    </row>
    <row r="863" spans="1:6">
      <c r="A863" s="500">
        <v>2130305</v>
      </c>
      <c r="B863" s="501" t="s">
        <v>700</v>
      </c>
      <c r="C863" s="502"/>
      <c r="D863" s="503"/>
      <c r="E863" s="504"/>
      <c r="F863" s="505">
        <v>0</v>
      </c>
    </row>
    <row r="864" spans="1:6">
      <c r="A864" s="500">
        <v>2130306</v>
      </c>
      <c r="B864" s="501" t="s">
        <v>701</v>
      </c>
      <c r="C864" s="502"/>
      <c r="D864" s="503"/>
      <c r="E864" s="504"/>
      <c r="F864" s="505">
        <v>0</v>
      </c>
    </row>
    <row r="865" spans="1:6">
      <c r="A865" s="500">
        <v>2130307</v>
      </c>
      <c r="B865" s="501" t="s">
        <v>702</v>
      </c>
      <c r="C865" s="502"/>
      <c r="D865" s="503"/>
      <c r="E865" s="504"/>
      <c r="F865" s="505">
        <v>0</v>
      </c>
    </row>
    <row r="866" spans="1:6">
      <c r="A866" s="500">
        <v>2130308</v>
      </c>
      <c r="B866" s="501" t="s">
        <v>703</v>
      </c>
      <c r="C866" s="502"/>
      <c r="D866" s="503"/>
      <c r="E866" s="504"/>
      <c r="F866" s="505">
        <v>0</v>
      </c>
    </row>
    <row r="867" spans="1:6">
      <c r="A867" s="500">
        <v>2130309</v>
      </c>
      <c r="B867" s="501" t="s">
        <v>704</v>
      </c>
      <c r="C867" s="502"/>
      <c r="D867" s="503"/>
      <c r="E867" s="504"/>
      <c r="F867" s="505">
        <v>0</v>
      </c>
    </row>
    <row r="868" spans="1:6">
      <c r="A868" s="500">
        <v>2130310</v>
      </c>
      <c r="B868" s="501" t="s">
        <v>705</v>
      </c>
      <c r="C868" s="502"/>
      <c r="D868" s="503"/>
      <c r="E868" s="504"/>
      <c r="F868" s="505">
        <v>0</v>
      </c>
    </row>
    <row r="869" spans="1:6">
      <c r="A869" s="500">
        <v>2130311</v>
      </c>
      <c r="B869" s="501" t="s">
        <v>706</v>
      </c>
      <c r="C869" s="502"/>
      <c r="D869" s="503"/>
      <c r="E869" s="504"/>
      <c r="F869" s="505">
        <v>0</v>
      </c>
    </row>
    <row r="870" spans="1:6">
      <c r="A870" s="500">
        <v>2130312</v>
      </c>
      <c r="B870" s="501" t="s">
        <v>707</v>
      </c>
      <c r="C870" s="502"/>
      <c r="D870" s="503"/>
      <c r="E870" s="504"/>
      <c r="F870" s="505">
        <v>0</v>
      </c>
    </row>
    <row r="871" spans="1:6">
      <c r="A871" s="500">
        <v>2130313</v>
      </c>
      <c r="B871" s="501" t="s">
        <v>708</v>
      </c>
      <c r="C871" s="502"/>
      <c r="D871" s="503"/>
      <c r="E871" s="504"/>
      <c r="F871" s="505">
        <v>0</v>
      </c>
    </row>
    <row r="872" spans="1:6">
      <c r="A872" s="500">
        <v>2130314</v>
      </c>
      <c r="B872" s="501" t="s">
        <v>709</v>
      </c>
      <c r="C872" s="502"/>
      <c r="D872" s="503"/>
      <c r="E872" s="504"/>
      <c r="F872" s="505">
        <v>0</v>
      </c>
    </row>
    <row r="873" spans="1:6">
      <c r="A873" s="500">
        <v>2130315</v>
      </c>
      <c r="B873" s="501" t="s">
        <v>710</v>
      </c>
      <c r="C873" s="502"/>
      <c r="D873" s="503"/>
      <c r="E873" s="504"/>
      <c r="F873" s="505">
        <v>0</v>
      </c>
    </row>
    <row r="874" spans="1:6">
      <c r="A874" s="500">
        <v>2130316</v>
      </c>
      <c r="B874" s="501" t="s">
        <v>711</v>
      </c>
      <c r="C874" s="502"/>
      <c r="D874" s="503"/>
      <c r="E874" s="504"/>
      <c r="F874" s="505">
        <v>0</v>
      </c>
    </row>
    <row r="875" spans="1:6">
      <c r="A875" s="500">
        <v>2130317</v>
      </c>
      <c r="B875" s="501" t="s">
        <v>712</v>
      </c>
      <c r="C875" s="502">
        <v>923</v>
      </c>
      <c r="D875" s="503">
        <v>879</v>
      </c>
      <c r="E875" s="504"/>
      <c r="F875" s="504">
        <v>-100</v>
      </c>
    </row>
    <row r="876" spans="1:6">
      <c r="A876" s="500">
        <v>2130318</v>
      </c>
      <c r="B876" s="501" t="s">
        <v>713</v>
      </c>
      <c r="C876" s="502"/>
      <c r="D876" s="503"/>
      <c r="E876" s="504"/>
      <c r="F876" s="505">
        <v>0</v>
      </c>
    </row>
    <row r="877" spans="1:6">
      <c r="A877" s="500">
        <v>2130319</v>
      </c>
      <c r="B877" s="501" t="s">
        <v>714</v>
      </c>
      <c r="C877" s="502"/>
      <c r="D877" s="503"/>
      <c r="E877" s="504"/>
      <c r="F877" s="505">
        <v>0</v>
      </c>
    </row>
    <row r="878" spans="1:6">
      <c r="A878" s="500">
        <v>2130321</v>
      </c>
      <c r="B878" s="501" t="s">
        <v>715</v>
      </c>
      <c r="C878" s="502"/>
      <c r="D878" s="503">
        <v>603</v>
      </c>
      <c r="E878" s="504">
        <v>2000</v>
      </c>
      <c r="F878" s="505">
        <v>0</v>
      </c>
    </row>
    <row r="879" spans="1:6">
      <c r="A879" s="500">
        <v>2130322</v>
      </c>
      <c r="B879" s="501" t="s">
        <v>716</v>
      </c>
      <c r="C879" s="502"/>
      <c r="D879" s="503"/>
      <c r="E879" s="504"/>
      <c r="F879" s="505">
        <v>0</v>
      </c>
    </row>
    <row r="880" spans="1:6">
      <c r="A880" s="500">
        <v>2130333</v>
      </c>
      <c r="B880" s="501" t="s">
        <v>692</v>
      </c>
      <c r="C880" s="502"/>
      <c r="D880" s="503"/>
      <c r="E880" s="504"/>
      <c r="F880" s="505">
        <v>0</v>
      </c>
    </row>
    <row r="881" spans="1:6">
      <c r="A881" s="500">
        <v>2130334</v>
      </c>
      <c r="B881" s="501" t="s">
        <v>717</v>
      </c>
      <c r="C881" s="502"/>
      <c r="D881" s="503"/>
      <c r="E881" s="504"/>
      <c r="F881" s="505">
        <v>0</v>
      </c>
    </row>
    <row r="882" spans="1:6">
      <c r="A882" s="500">
        <v>2130335</v>
      </c>
      <c r="B882" s="501" t="s">
        <v>718</v>
      </c>
      <c r="C882" s="502"/>
      <c r="D882" s="503">
        <v>100</v>
      </c>
      <c r="E882" s="504"/>
      <c r="F882" s="505">
        <v>0</v>
      </c>
    </row>
    <row r="883" spans="1:6">
      <c r="A883" s="500">
        <v>2130336</v>
      </c>
      <c r="B883" s="501" t="s">
        <v>719</v>
      </c>
      <c r="C883" s="502"/>
      <c r="D883" s="503"/>
      <c r="E883" s="504"/>
      <c r="F883" s="505">
        <v>0</v>
      </c>
    </row>
    <row r="884" spans="1:6">
      <c r="A884" s="500">
        <v>2130337</v>
      </c>
      <c r="B884" s="501" t="s">
        <v>720</v>
      </c>
      <c r="C884" s="502"/>
      <c r="D884" s="503"/>
      <c r="E884" s="504"/>
      <c r="F884" s="505">
        <v>0</v>
      </c>
    </row>
    <row r="885" spans="1:6">
      <c r="A885" s="500">
        <v>2130399</v>
      </c>
      <c r="B885" s="501" t="s">
        <v>721</v>
      </c>
      <c r="C885" s="502">
        <v>2345</v>
      </c>
      <c r="D885" s="503">
        <v>3789</v>
      </c>
      <c r="E885" s="504">
        <v>2000</v>
      </c>
      <c r="F885" s="504">
        <v>-14.7</v>
      </c>
    </row>
    <row r="886" spans="1:6">
      <c r="A886" s="495">
        <v>21305</v>
      </c>
      <c r="B886" s="496" t="s">
        <v>722</v>
      </c>
      <c r="C886" s="497">
        <v>9301</v>
      </c>
      <c r="D886" s="498">
        <v>25350</v>
      </c>
      <c r="E886" s="497">
        <v>11883</v>
      </c>
      <c r="F886" s="499">
        <v>27.8</v>
      </c>
    </row>
    <row r="887" spans="1:6">
      <c r="A887" s="500">
        <v>2130501</v>
      </c>
      <c r="B887" s="501" t="s">
        <v>78</v>
      </c>
      <c r="C887" s="502">
        <v>224</v>
      </c>
      <c r="D887" s="503">
        <v>262</v>
      </c>
      <c r="E887" s="504">
        <v>197</v>
      </c>
      <c r="F887" s="504">
        <v>-12.1</v>
      </c>
    </row>
    <row r="888" spans="1:6">
      <c r="A888" s="500">
        <v>2130502</v>
      </c>
      <c r="B888" s="501" t="s">
        <v>79</v>
      </c>
      <c r="C888" s="502">
        <v>162</v>
      </c>
      <c r="D888" s="503">
        <v>99</v>
      </c>
      <c r="E888" s="504">
        <v>162</v>
      </c>
      <c r="F888" s="504">
        <v>0</v>
      </c>
    </row>
    <row r="889" spans="1:6">
      <c r="A889" s="500">
        <v>2130503</v>
      </c>
      <c r="B889" s="501" t="s">
        <v>80</v>
      </c>
      <c r="C889" s="502"/>
      <c r="D889" s="503">
        <v>0</v>
      </c>
      <c r="E889" s="504"/>
      <c r="F889" s="505">
        <v>0</v>
      </c>
    </row>
    <row r="890" spans="1:6">
      <c r="A890" s="500">
        <v>2130504</v>
      </c>
      <c r="B890" s="501" t="s">
        <v>723</v>
      </c>
      <c r="C890" s="502">
        <v>1700</v>
      </c>
      <c r="D890" s="503">
        <v>10118</v>
      </c>
      <c r="E890" s="504">
        <v>4200</v>
      </c>
      <c r="F890" s="504">
        <v>147.1</v>
      </c>
    </row>
    <row r="891" spans="1:6">
      <c r="A891" s="500">
        <v>2130505</v>
      </c>
      <c r="B891" s="501" t="s">
        <v>724</v>
      </c>
      <c r="C891" s="502"/>
      <c r="D891" s="503">
        <v>12680</v>
      </c>
      <c r="E891" s="504"/>
      <c r="F891" s="505">
        <v>0</v>
      </c>
    </row>
    <row r="892" spans="1:6">
      <c r="A892" s="500">
        <v>2130506</v>
      </c>
      <c r="B892" s="501" t="s">
        <v>725</v>
      </c>
      <c r="C892" s="502"/>
      <c r="D892" s="503">
        <v>200</v>
      </c>
      <c r="E892" s="504"/>
      <c r="F892" s="505">
        <v>0</v>
      </c>
    </row>
    <row r="893" spans="1:6">
      <c r="A893" s="500">
        <v>2130507</v>
      </c>
      <c r="B893" s="501" t="s">
        <v>726</v>
      </c>
      <c r="C893" s="502"/>
      <c r="D893" s="503">
        <v>0</v>
      </c>
      <c r="E893" s="504"/>
      <c r="F893" s="505">
        <v>0</v>
      </c>
    </row>
    <row r="894" spans="1:6">
      <c r="A894" s="500">
        <v>2130508</v>
      </c>
      <c r="B894" s="501" t="s">
        <v>727</v>
      </c>
      <c r="C894" s="502"/>
      <c r="D894" s="503">
        <v>0</v>
      </c>
      <c r="E894" s="504"/>
      <c r="F894" s="505">
        <v>0</v>
      </c>
    </row>
    <row r="895" spans="1:6">
      <c r="A895" s="500">
        <v>2130550</v>
      </c>
      <c r="B895" s="501" t="s">
        <v>87</v>
      </c>
      <c r="C895" s="502">
        <v>7</v>
      </c>
      <c r="D895" s="503">
        <v>6</v>
      </c>
      <c r="E895" s="504">
        <v>3</v>
      </c>
      <c r="F895" s="504">
        <v>-57.1</v>
      </c>
    </row>
    <row r="896" spans="1:6">
      <c r="A896" s="500">
        <v>2130599</v>
      </c>
      <c r="B896" s="501" t="s">
        <v>728</v>
      </c>
      <c r="C896" s="502">
        <v>7208</v>
      </c>
      <c r="D896" s="503">
        <v>1985</v>
      </c>
      <c r="E896" s="504">
        <v>7321</v>
      </c>
      <c r="F896" s="504">
        <v>1.6</v>
      </c>
    </row>
    <row r="897" spans="1:6">
      <c r="A897" s="495">
        <v>21307</v>
      </c>
      <c r="B897" s="496" t="s">
        <v>729</v>
      </c>
      <c r="C897" s="497">
        <v>19375</v>
      </c>
      <c r="D897" s="498">
        <v>24214</v>
      </c>
      <c r="E897" s="497">
        <v>19172</v>
      </c>
      <c r="F897" s="499">
        <v>-1</v>
      </c>
    </row>
    <row r="898" spans="1:6">
      <c r="A898" s="500">
        <v>2130701</v>
      </c>
      <c r="B898" s="501" t="s">
        <v>730</v>
      </c>
      <c r="C898" s="502"/>
      <c r="D898" s="503">
        <v>818</v>
      </c>
      <c r="E898" s="504">
        <v>400</v>
      </c>
      <c r="F898" s="504">
        <v>0</v>
      </c>
    </row>
    <row r="899" spans="1:6">
      <c r="A899" s="500">
        <v>2130704</v>
      </c>
      <c r="B899" s="501" t="s">
        <v>731</v>
      </c>
      <c r="C899" s="502"/>
      <c r="D899" s="503">
        <v>0</v>
      </c>
      <c r="E899" s="504"/>
      <c r="F899" s="505">
        <v>0</v>
      </c>
    </row>
    <row r="900" spans="1:6">
      <c r="A900" s="500">
        <v>2130705</v>
      </c>
      <c r="B900" s="501" t="s">
        <v>732</v>
      </c>
      <c r="C900" s="502">
        <v>13228</v>
      </c>
      <c r="D900" s="503">
        <v>14777</v>
      </c>
      <c r="E900" s="504">
        <v>13690</v>
      </c>
      <c r="F900" s="504">
        <v>3.5</v>
      </c>
    </row>
    <row r="901" spans="1:6">
      <c r="A901" s="500">
        <v>2130706</v>
      </c>
      <c r="B901" s="501" t="s">
        <v>733</v>
      </c>
      <c r="C901" s="502">
        <v>900</v>
      </c>
      <c r="D901" s="503">
        <v>1440</v>
      </c>
      <c r="E901" s="504"/>
      <c r="F901" s="504">
        <v>-100</v>
      </c>
    </row>
    <row r="902" spans="1:6">
      <c r="A902" s="500">
        <v>2130707</v>
      </c>
      <c r="B902" s="501" t="s">
        <v>734</v>
      </c>
      <c r="C902" s="502">
        <v>4552</v>
      </c>
      <c r="D902" s="503">
        <v>6279</v>
      </c>
      <c r="E902" s="504">
        <v>4482</v>
      </c>
      <c r="F902" s="504">
        <v>-1.5</v>
      </c>
    </row>
    <row r="903" spans="1:6">
      <c r="A903" s="500">
        <v>2130799</v>
      </c>
      <c r="B903" s="501" t="s">
        <v>735</v>
      </c>
      <c r="C903" s="502">
        <v>695</v>
      </c>
      <c r="D903" s="503">
        <v>900</v>
      </c>
      <c r="E903" s="504">
        <v>600</v>
      </c>
      <c r="F903" s="504">
        <v>-13.7</v>
      </c>
    </row>
    <row r="904" spans="1:6">
      <c r="A904" s="495">
        <v>21308</v>
      </c>
      <c r="B904" s="496" t="s">
        <v>736</v>
      </c>
      <c r="C904" s="497">
        <v>954</v>
      </c>
      <c r="D904" s="498">
        <v>1698</v>
      </c>
      <c r="E904" s="497">
        <v>665</v>
      </c>
      <c r="F904" s="499">
        <v>-30.3</v>
      </c>
    </row>
    <row r="905" spans="1:6">
      <c r="A905" s="500">
        <v>2130801</v>
      </c>
      <c r="B905" s="501" t="s">
        <v>737</v>
      </c>
      <c r="C905" s="502"/>
      <c r="D905" s="503">
        <v>81</v>
      </c>
      <c r="E905" s="504"/>
      <c r="F905" s="505">
        <v>0</v>
      </c>
    </row>
    <row r="906" spans="1:6">
      <c r="A906" s="500">
        <v>2130803</v>
      </c>
      <c r="B906" s="501" t="s">
        <v>738</v>
      </c>
      <c r="C906" s="502">
        <v>926</v>
      </c>
      <c r="D906" s="503">
        <v>1450</v>
      </c>
      <c r="E906" s="504">
        <v>580</v>
      </c>
      <c r="F906" s="504">
        <v>-37.4</v>
      </c>
    </row>
    <row r="907" spans="1:6">
      <c r="A907" s="500">
        <v>2130804</v>
      </c>
      <c r="B907" s="501" t="s">
        <v>739</v>
      </c>
      <c r="C907" s="502">
        <v>28</v>
      </c>
      <c r="D907" s="503">
        <v>105</v>
      </c>
      <c r="E907" s="504">
        <v>85</v>
      </c>
      <c r="F907" s="504">
        <v>203.6</v>
      </c>
    </row>
    <row r="908" spans="1:6">
      <c r="A908" s="500">
        <v>2130805</v>
      </c>
      <c r="B908" s="501" t="s">
        <v>740</v>
      </c>
      <c r="C908" s="502"/>
      <c r="D908" s="503"/>
      <c r="E908" s="504"/>
      <c r="F908" s="505">
        <v>0</v>
      </c>
    </row>
    <row r="909" spans="1:6">
      <c r="A909" s="500">
        <v>2130899</v>
      </c>
      <c r="B909" s="501" t="s">
        <v>741</v>
      </c>
      <c r="C909" s="502"/>
      <c r="D909" s="503">
        <v>62</v>
      </c>
      <c r="E909" s="504"/>
      <c r="F909" s="505">
        <v>0</v>
      </c>
    </row>
    <row r="910" spans="1:6">
      <c r="A910" s="495">
        <v>21309</v>
      </c>
      <c r="B910" s="496" t="s">
        <v>742</v>
      </c>
      <c r="C910" s="497">
        <v>0</v>
      </c>
      <c r="D910" s="498">
        <v>1778</v>
      </c>
      <c r="E910" s="497">
        <v>0</v>
      </c>
      <c r="F910" s="499">
        <v>0</v>
      </c>
    </row>
    <row r="911" spans="1:6">
      <c r="A911" s="500">
        <v>2130901</v>
      </c>
      <c r="B911" s="501" t="s">
        <v>743</v>
      </c>
      <c r="C911" s="502"/>
      <c r="D911" s="503"/>
      <c r="E911" s="504"/>
      <c r="F911" s="505">
        <v>0</v>
      </c>
    </row>
    <row r="912" spans="1:6">
      <c r="A912" s="500">
        <v>2130999</v>
      </c>
      <c r="B912" s="501" t="s">
        <v>744</v>
      </c>
      <c r="C912" s="502"/>
      <c r="D912" s="503">
        <v>1778</v>
      </c>
      <c r="E912" s="504"/>
      <c r="F912" s="504">
        <v>0</v>
      </c>
    </row>
    <row r="913" spans="1:6">
      <c r="A913" s="495">
        <v>21399</v>
      </c>
      <c r="B913" s="496" t="s">
        <v>745</v>
      </c>
      <c r="C913" s="497">
        <v>4</v>
      </c>
      <c r="D913" s="498">
        <v>3544</v>
      </c>
      <c r="E913" s="497">
        <v>5</v>
      </c>
      <c r="F913" s="499">
        <v>25</v>
      </c>
    </row>
    <row r="914" spans="1:6">
      <c r="A914" s="500">
        <v>2139901</v>
      </c>
      <c r="B914" s="501" t="s">
        <v>746</v>
      </c>
      <c r="C914" s="502"/>
      <c r="D914" s="503"/>
      <c r="E914" s="504"/>
      <c r="F914" s="505">
        <v>0</v>
      </c>
    </row>
    <row r="915" spans="1:6">
      <c r="A915" s="500">
        <v>2139999</v>
      </c>
      <c r="B915" s="501" t="s">
        <v>745</v>
      </c>
      <c r="C915" s="502">
        <v>4</v>
      </c>
      <c r="D915" s="503">
        <v>3544</v>
      </c>
      <c r="E915" s="504">
        <v>5</v>
      </c>
      <c r="F915" s="504">
        <v>25</v>
      </c>
    </row>
    <row r="916" spans="1:6">
      <c r="A916" s="491">
        <v>214</v>
      </c>
      <c r="B916" s="492" t="s">
        <v>747</v>
      </c>
      <c r="C916" s="493">
        <v>4265</v>
      </c>
      <c r="D916" s="511">
        <v>13181</v>
      </c>
      <c r="E916" s="493">
        <v>5312</v>
      </c>
      <c r="F916" s="320">
        <v>24.5</v>
      </c>
    </row>
    <row r="917" spans="1:6">
      <c r="A917" s="495">
        <v>21401</v>
      </c>
      <c r="B917" s="496" t="s">
        <v>748</v>
      </c>
      <c r="C917" s="497">
        <v>4265</v>
      </c>
      <c r="D917" s="498">
        <v>8406</v>
      </c>
      <c r="E917" s="497">
        <v>5312</v>
      </c>
      <c r="F917" s="499">
        <v>24.5</v>
      </c>
    </row>
    <row r="918" spans="1:6">
      <c r="A918" s="500">
        <v>2140101</v>
      </c>
      <c r="B918" s="501" t="s">
        <v>78</v>
      </c>
      <c r="C918" s="502">
        <v>604</v>
      </c>
      <c r="D918" s="503">
        <v>672</v>
      </c>
      <c r="E918" s="504">
        <v>703</v>
      </c>
      <c r="F918" s="505">
        <v>16.4</v>
      </c>
    </row>
    <row r="919" spans="1:6">
      <c r="A919" s="500">
        <v>2140102</v>
      </c>
      <c r="B919" s="501" t="s">
        <v>79</v>
      </c>
      <c r="C919" s="502">
        <v>14</v>
      </c>
      <c r="D919" s="503">
        <v>8</v>
      </c>
      <c r="E919" s="504"/>
      <c r="F919" s="505">
        <v>-100</v>
      </c>
    </row>
    <row r="920" spans="1:6">
      <c r="A920" s="500">
        <v>2140103</v>
      </c>
      <c r="B920" s="501" t="s">
        <v>80</v>
      </c>
      <c r="C920" s="502"/>
      <c r="D920" s="503"/>
      <c r="E920" s="504"/>
      <c r="F920" s="505">
        <v>0</v>
      </c>
    </row>
    <row r="921" spans="1:6">
      <c r="A921" s="500">
        <v>2140104</v>
      </c>
      <c r="B921" s="501" t="s">
        <v>749</v>
      </c>
      <c r="C921" s="502"/>
      <c r="D921" s="503">
        <v>1431</v>
      </c>
      <c r="E921" s="504"/>
      <c r="F921" s="505">
        <v>0</v>
      </c>
    </row>
    <row r="922" spans="1:6">
      <c r="A922" s="500">
        <v>2140106</v>
      </c>
      <c r="B922" s="501" t="s">
        <v>750</v>
      </c>
      <c r="C922" s="502">
        <v>2648</v>
      </c>
      <c r="D922" s="503">
        <v>3369</v>
      </c>
      <c r="E922" s="504">
        <v>3418</v>
      </c>
      <c r="F922" s="505">
        <v>29.1</v>
      </c>
    </row>
    <row r="923" spans="1:6">
      <c r="A923" s="500">
        <v>2140109</v>
      </c>
      <c r="B923" s="501" t="s">
        <v>751</v>
      </c>
      <c r="C923" s="502"/>
      <c r="D923" s="503"/>
      <c r="E923" s="504"/>
      <c r="F923" s="505">
        <v>0</v>
      </c>
    </row>
    <row r="924" spans="1:6">
      <c r="A924" s="500">
        <v>2140110</v>
      </c>
      <c r="B924" s="501" t="s">
        <v>752</v>
      </c>
      <c r="C924" s="502"/>
      <c r="D924" s="503">
        <v>78</v>
      </c>
      <c r="E924" s="504"/>
      <c r="F924" s="505">
        <v>0</v>
      </c>
    </row>
    <row r="925" spans="1:6">
      <c r="A925" s="500">
        <v>2140111</v>
      </c>
      <c r="B925" s="501" t="s">
        <v>753</v>
      </c>
      <c r="C925" s="502"/>
      <c r="D925" s="503"/>
      <c r="E925" s="504"/>
      <c r="F925" s="505">
        <v>0</v>
      </c>
    </row>
    <row r="926" spans="1:6">
      <c r="A926" s="500">
        <v>2140112</v>
      </c>
      <c r="B926" s="501" t="s">
        <v>754</v>
      </c>
      <c r="C926" s="502">
        <v>788</v>
      </c>
      <c r="D926" s="503">
        <v>753</v>
      </c>
      <c r="E926" s="504">
        <v>973</v>
      </c>
      <c r="F926" s="505">
        <v>23.5</v>
      </c>
    </row>
    <row r="927" spans="1:6">
      <c r="A927" s="500">
        <v>2140114</v>
      </c>
      <c r="B927" s="501" t="s">
        <v>755</v>
      </c>
      <c r="C927" s="502"/>
      <c r="D927" s="503"/>
      <c r="E927" s="504"/>
      <c r="F927" s="505">
        <v>0</v>
      </c>
    </row>
    <row r="928" spans="1:6">
      <c r="A928" s="500">
        <v>2140122</v>
      </c>
      <c r="B928" s="501" t="s">
        <v>756</v>
      </c>
      <c r="C928" s="502"/>
      <c r="D928" s="503"/>
      <c r="E928" s="504"/>
      <c r="F928" s="505">
        <v>0</v>
      </c>
    </row>
    <row r="929" spans="1:6">
      <c r="A929" s="500">
        <v>2140123</v>
      </c>
      <c r="B929" s="501" t="s">
        <v>757</v>
      </c>
      <c r="C929" s="502"/>
      <c r="D929" s="503"/>
      <c r="E929" s="504"/>
      <c r="F929" s="505">
        <v>0</v>
      </c>
    </row>
    <row r="930" spans="1:6">
      <c r="A930" s="500">
        <v>2140127</v>
      </c>
      <c r="B930" s="501" t="s">
        <v>758</v>
      </c>
      <c r="C930" s="502"/>
      <c r="D930" s="503"/>
      <c r="E930" s="504"/>
      <c r="F930" s="505">
        <v>0</v>
      </c>
    </row>
    <row r="931" spans="1:6">
      <c r="A931" s="500">
        <v>2140128</v>
      </c>
      <c r="B931" s="501" t="s">
        <v>759</v>
      </c>
      <c r="C931" s="502"/>
      <c r="D931" s="503"/>
      <c r="E931" s="504"/>
      <c r="F931" s="505">
        <v>0</v>
      </c>
    </row>
    <row r="932" spans="1:6">
      <c r="A932" s="500">
        <v>2140129</v>
      </c>
      <c r="B932" s="501" t="s">
        <v>760</v>
      </c>
      <c r="C932" s="502"/>
      <c r="D932" s="503"/>
      <c r="E932" s="504"/>
      <c r="F932" s="505">
        <v>0</v>
      </c>
    </row>
    <row r="933" spans="1:6">
      <c r="A933" s="500">
        <v>2140130</v>
      </c>
      <c r="B933" s="501" t="s">
        <v>761</v>
      </c>
      <c r="C933" s="502"/>
      <c r="D933" s="503"/>
      <c r="E933" s="504"/>
      <c r="F933" s="505">
        <v>0</v>
      </c>
    </row>
    <row r="934" spans="1:6">
      <c r="A934" s="500">
        <v>2140131</v>
      </c>
      <c r="B934" s="501" t="s">
        <v>762</v>
      </c>
      <c r="C934" s="502">
        <v>211</v>
      </c>
      <c r="D934" s="503">
        <v>249</v>
      </c>
      <c r="E934" s="504">
        <v>218</v>
      </c>
      <c r="F934" s="505">
        <v>3.3</v>
      </c>
    </row>
    <row r="935" spans="1:6">
      <c r="A935" s="500">
        <v>2140133</v>
      </c>
      <c r="B935" s="501" t="s">
        <v>763</v>
      </c>
      <c r="C935" s="502"/>
      <c r="D935" s="503"/>
      <c r="E935" s="504"/>
      <c r="F935" s="505">
        <v>0</v>
      </c>
    </row>
    <row r="936" spans="1:6">
      <c r="A936" s="500">
        <v>2140136</v>
      </c>
      <c r="B936" s="501" t="s">
        <v>764</v>
      </c>
      <c r="C936" s="502"/>
      <c r="D936" s="503"/>
      <c r="E936" s="504"/>
      <c r="F936" s="505">
        <v>0</v>
      </c>
    </row>
    <row r="937" spans="1:6">
      <c r="A937" s="500">
        <v>2140138</v>
      </c>
      <c r="B937" s="501" t="s">
        <v>765</v>
      </c>
      <c r="C937" s="502"/>
      <c r="D937" s="503"/>
      <c r="E937" s="504"/>
      <c r="F937" s="505">
        <v>0</v>
      </c>
    </row>
    <row r="938" spans="1:6">
      <c r="A938" s="500">
        <v>2140199</v>
      </c>
      <c r="B938" s="501" t="s">
        <v>766</v>
      </c>
      <c r="C938" s="502"/>
      <c r="D938" s="503">
        <v>1846</v>
      </c>
      <c r="E938" s="504"/>
      <c r="F938" s="505">
        <v>0</v>
      </c>
    </row>
    <row r="939" spans="1:6">
      <c r="A939" s="495">
        <v>21402</v>
      </c>
      <c r="B939" s="496" t="s">
        <v>767</v>
      </c>
      <c r="C939" s="497"/>
      <c r="D939" s="498"/>
      <c r="E939" s="497"/>
      <c r="F939" s="499">
        <v>0</v>
      </c>
    </row>
    <row r="940" spans="1:6">
      <c r="A940" s="500">
        <v>2140201</v>
      </c>
      <c r="B940" s="501" t="s">
        <v>78</v>
      </c>
      <c r="C940" s="502"/>
      <c r="D940" s="503"/>
      <c r="E940" s="504"/>
      <c r="F940" s="505">
        <v>0</v>
      </c>
    </row>
    <row r="941" spans="1:6">
      <c r="A941" s="500">
        <v>2140202</v>
      </c>
      <c r="B941" s="501" t="s">
        <v>79</v>
      </c>
      <c r="C941" s="502"/>
      <c r="D941" s="503"/>
      <c r="E941" s="504"/>
      <c r="F941" s="505">
        <v>0</v>
      </c>
    </row>
    <row r="942" spans="1:6">
      <c r="A942" s="500">
        <v>2140203</v>
      </c>
      <c r="B942" s="501" t="s">
        <v>80</v>
      </c>
      <c r="C942" s="502"/>
      <c r="D942" s="503"/>
      <c r="E942" s="504"/>
      <c r="F942" s="505">
        <v>0</v>
      </c>
    </row>
    <row r="943" spans="1:6">
      <c r="A943" s="500">
        <v>2140204</v>
      </c>
      <c r="B943" s="501" t="s">
        <v>768</v>
      </c>
      <c r="C943" s="502"/>
      <c r="D943" s="503"/>
      <c r="E943" s="504"/>
      <c r="F943" s="505">
        <v>0</v>
      </c>
    </row>
    <row r="944" spans="1:6">
      <c r="A944" s="500">
        <v>2140205</v>
      </c>
      <c r="B944" s="501" t="s">
        <v>769</v>
      </c>
      <c r="C944" s="502"/>
      <c r="D944" s="503"/>
      <c r="E944" s="504"/>
      <c r="F944" s="505">
        <v>0</v>
      </c>
    </row>
    <row r="945" spans="1:6">
      <c r="A945" s="500">
        <v>2140206</v>
      </c>
      <c r="B945" s="501" t="s">
        <v>770</v>
      </c>
      <c r="C945" s="502"/>
      <c r="D945" s="503"/>
      <c r="E945" s="504"/>
      <c r="F945" s="505">
        <v>0</v>
      </c>
    </row>
    <row r="946" spans="1:6">
      <c r="A946" s="500">
        <v>2140207</v>
      </c>
      <c r="B946" s="501" t="s">
        <v>771</v>
      </c>
      <c r="C946" s="502"/>
      <c r="D946" s="503"/>
      <c r="E946" s="504"/>
      <c r="F946" s="505">
        <v>0</v>
      </c>
    </row>
    <row r="947" spans="1:6">
      <c r="A947" s="500">
        <v>2140208</v>
      </c>
      <c r="B947" s="501" t="s">
        <v>772</v>
      </c>
      <c r="C947" s="502"/>
      <c r="D947" s="503"/>
      <c r="E947" s="504"/>
      <c r="F947" s="505">
        <v>0</v>
      </c>
    </row>
    <row r="948" spans="1:6">
      <c r="A948" s="500">
        <v>2140299</v>
      </c>
      <c r="B948" s="501" t="s">
        <v>773</v>
      </c>
      <c r="C948" s="502"/>
      <c r="D948" s="503"/>
      <c r="E948" s="504"/>
      <c r="F948" s="505">
        <v>0</v>
      </c>
    </row>
    <row r="949" spans="1:6">
      <c r="A949" s="495">
        <v>21403</v>
      </c>
      <c r="B949" s="496" t="s">
        <v>774</v>
      </c>
      <c r="C949" s="497">
        <v>0</v>
      </c>
      <c r="D949" s="498">
        <v>0</v>
      </c>
      <c r="E949" s="497">
        <v>0</v>
      </c>
      <c r="F949" s="499">
        <v>0</v>
      </c>
    </row>
    <row r="950" spans="1:6">
      <c r="A950" s="500">
        <v>2140301</v>
      </c>
      <c r="B950" s="501" t="s">
        <v>78</v>
      </c>
      <c r="C950" s="502"/>
      <c r="D950" s="503"/>
      <c r="E950" s="504"/>
      <c r="F950" s="505">
        <v>0</v>
      </c>
    </row>
    <row r="951" spans="1:6">
      <c r="A951" s="500">
        <v>2140302</v>
      </c>
      <c r="B951" s="501" t="s">
        <v>79</v>
      </c>
      <c r="C951" s="502"/>
      <c r="D951" s="503"/>
      <c r="E951" s="504"/>
      <c r="F951" s="505">
        <v>0</v>
      </c>
    </row>
    <row r="952" spans="1:6">
      <c r="A952" s="500">
        <v>2140303</v>
      </c>
      <c r="B952" s="501" t="s">
        <v>80</v>
      </c>
      <c r="C952" s="502"/>
      <c r="D952" s="503"/>
      <c r="E952" s="504"/>
      <c r="F952" s="505">
        <v>0</v>
      </c>
    </row>
    <row r="953" spans="1:6">
      <c r="A953" s="500">
        <v>2140304</v>
      </c>
      <c r="B953" s="501" t="s">
        <v>775</v>
      </c>
      <c r="C953" s="502"/>
      <c r="D953" s="503"/>
      <c r="E953" s="504"/>
      <c r="F953" s="505">
        <v>0</v>
      </c>
    </row>
    <row r="954" spans="1:6">
      <c r="A954" s="500">
        <v>2140305</v>
      </c>
      <c r="B954" s="501" t="s">
        <v>776</v>
      </c>
      <c r="C954" s="502"/>
      <c r="D954" s="503"/>
      <c r="E954" s="504"/>
      <c r="F954" s="505">
        <v>0</v>
      </c>
    </row>
    <row r="955" spans="1:6">
      <c r="A955" s="500">
        <v>2140306</v>
      </c>
      <c r="B955" s="501" t="s">
        <v>777</v>
      </c>
      <c r="C955" s="502"/>
      <c r="D955" s="503"/>
      <c r="E955" s="504"/>
      <c r="F955" s="505">
        <v>0</v>
      </c>
    </row>
    <row r="956" spans="1:6">
      <c r="A956" s="500">
        <v>2140307</v>
      </c>
      <c r="B956" s="501" t="s">
        <v>778</v>
      </c>
      <c r="C956" s="502"/>
      <c r="D956" s="503"/>
      <c r="E956" s="504"/>
      <c r="F956" s="505">
        <v>0</v>
      </c>
    </row>
    <row r="957" spans="1:6">
      <c r="A957" s="500">
        <v>2140308</v>
      </c>
      <c r="B957" s="501" t="s">
        <v>779</v>
      </c>
      <c r="C957" s="502"/>
      <c r="D957" s="503"/>
      <c r="E957" s="504"/>
      <c r="F957" s="505">
        <v>0</v>
      </c>
    </row>
    <row r="958" spans="1:6">
      <c r="A958" s="500">
        <v>2140399</v>
      </c>
      <c r="B958" s="501" t="s">
        <v>780</v>
      </c>
      <c r="C958" s="502"/>
      <c r="D958" s="503"/>
      <c r="E958" s="504"/>
      <c r="F958" s="505">
        <v>0</v>
      </c>
    </row>
    <row r="959" spans="1:6">
      <c r="A959" s="495">
        <v>21405</v>
      </c>
      <c r="B959" s="496" t="s">
        <v>781</v>
      </c>
      <c r="C959" s="497">
        <v>0</v>
      </c>
      <c r="D959" s="498">
        <v>0</v>
      </c>
      <c r="E959" s="497">
        <v>0</v>
      </c>
      <c r="F959" s="499">
        <v>0</v>
      </c>
    </row>
    <row r="960" spans="1:6">
      <c r="A960" s="500">
        <v>2140501</v>
      </c>
      <c r="B960" s="501" t="s">
        <v>78</v>
      </c>
      <c r="C960" s="502"/>
      <c r="D960" s="503"/>
      <c r="E960" s="504"/>
      <c r="F960" s="505">
        <v>0</v>
      </c>
    </row>
    <row r="961" spans="1:6">
      <c r="A961" s="500">
        <v>2140502</v>
      </c>
      <c r="B961" s="501" t="s">
        <v>79</v>
      </c>
      <c r="C961" s="502"/>
      <c r="D961" s="503"/>
      <c r="E961" s="504"/>
      <c r="F961" s="505">
        <v>0</v>
      </c>
    </row>
    <row r="962" spans="1:6">
      <c r="A962" s="500">
        <v>2140503</v>
      </c>
      <c r="B962" s="501" t="s">
        <v>80</v>
      </c>
      <c r="C962" s="502"/>
      <c r="D962" s="503"/>
      <c r="E962" s="504"/>
      <c r="F962" s="505">
        <v>0</v>
      </c>
    </row>
    <row r="963" spans="1:6">
      <c r="A963" s="500">
        <v>2140504</v>
      </c>
      <c r="B963" s="501" t="s">
        <v>772</v>
      </c>
      <c r="C963" s="502"/>
      <c r="D963" s="503"/>
      <c r="E963" s="504"/>
      <c r="F963" s="505">
        <v>0</v>
      </c>
    </row>
    <row r="964" spans="1:6">
      <c r="A964" s="500">
        <v>2140505</v>
      </c>
      <c r="B964" s="501" t="s">
        <v>782</v>
      </c>
      <c r="C964" s="502"/>
      <c r="D964" s="503"/>
      <c r="E964" s="504"/>
      <c r="F964" s="505">
        <v>0</v>
      </c>
    </row>
    <row r="965" spans="1:6">
      <c r="A965" s="500">
        <v>2140599</v>
      </c>
      <c r="B965" s="501" t="s">
        <v>783</v>
      </c>
      <c r="C965" s="502"/>
      <c r="D965" s="503"/>
      <c r="E965" s="504"/>
      <c r="F965" s="505">
        <v>0</v>
      </c>
    </row>
    <row r="966" spans="1:6">
      <c r="A966" s="495">
        <v>21406</v>
      </c>
      <c r="B966" s="496" t="s">
        <v>784</v>
      </c>
      <c r="C966" s="497">
        <v>0</v>
      </c>
      <c r="D966" s="498">
        <v>3485</v>
      </c>
      <c r="E966" s="497">
        <v>0</v>
      </c>
      <c r="F966" s="499">
        <v>0</v>
      </c>
    </row>
    <row r="967" ht="28.5" spans="1:6">
      <c r="A967" s="500">
        <v>2140601</v>
      </c>
      <c r="B967" s="501" t="s">
        <v>785</v>
      </c>
      <c r="C967" s="502"/>
      <c r="D967" s="503"/>
      <c r="E967" s="504"/>
      <c r="F967" s="505">
        <v>0</v>
      </c>
    </row>
    <row r="968" spans="1:6">
      <c r="A968" s="500">
        <v>2140602</v>
      </c>
      <c r="B968" s="501" t="s">
        <v>786</v>
      </c>
      <c r="C968" s="502"/>
      <c r="D968" s="503">
        <v>3485</v>
      </c>
      <c r="E968" s="504"/>
      <c r="F968" s="505">
        <v>0</v>
      </c>
    </row>
    <row r="969" ht="28.5" spans="1:6">
      <c r="A969" s="500">
        <v>2140603</v>
      </c>
      <c r="B969" s="501" t="s">
        <v>787</v>
      </c>
      <c r="C969" s="502"/>
      <c r="D969" s="503"/>
      <c r="E969" s="504"/>
      <c r="F969" s="504">
        <v>0</v>
      </c>
    </row>
    <row r="970" spans="1:6">
      <c r="A970" s="500">
        <v>2140699</v>
      </c>
      <c r="B970" s="501" t="s">
        <v>788</v>
      </c>
      <c r="C970" s="502"/>
      <c r="D970" s="503"/>
      <c r="E970" s="504"/>
      <c r="F970" s="505">
        <v>0</v>
      </c>
    </row>
    <row r="971" spans="1:6">
      <c r="A971" s="495">
        <v>21499</v>
      </c>
      <c r="B971" s="496" t="s">
        <v>789</v>
      </c>
      <c r="C971" s="497">
        <v>0</v>
      </c>
      <c r="D971" s="498">
        <v>1290</v>
      </c>
      <c r="E971" s="497">
        <v>0</v>
      </c>
      <c r="F971" s="499">
        <v>0</v>
      </c>
    </row>
    <row r="972" spans="1:6">
      <c r="A972" s="500">
        <v>2149901</v>
      </c>
      <c r="B972" s="501" t="s">
        <v>790</v>
      </c>
      <c r="C972" s="502"/>
      <c r="D972" s="503"/>
      <c r="E972" s="504"/>
      <c r="F972" s="505">
        <v>0</v>
      </c>
    </row>
    <row r="973" spans="1:6">
      <c r="A973" s="500">
        <v>2149999</v>
      </c>
      <c r="B973" s="501" t="s">
        <v>789</v>
      </c>
      <c r="C973" s="502"/>
      <c r="D973" s="503">
        <v>1290</v>
      </c>
      <c r="E973" s="504"/>
      <c r="F973" s="505">
        <v>0</v>
      </c>
    </row>
    <row r="974" spans="1:6">
      <c r="A974" s="491">
        <v>215</v>
      </c>
      <c r="B974" s="492" t="s">
        <v>791</v>
      </c>
      <c r="C974" s="493">
        <v>1281</v>
      </c>
      <c r="D974" s="511">
        <v>3891</v>
      </c>
      <c r="E974" s="493">
        <v>5487</v>
      </c>
      <c r="F974" s="320">
        <v>328.3</v>
      </c>
    </row>
    <row r="975" spans="1:6">
      <c r="A975" s="495">
        <v>21501</v>
      </c>
      <c r="B975" s="496" t="s">
        <v>792</v>
      </c>
      <c r="C975" s="497">
        <v>0</v>
      </c>
      <c r="D975" s="498">
        <v>0</v>
      </c>
      <c r="E975" s="497">
        <v>1</v>
      </c>
      <c r="F975" s="499">
        <v>0</v>
      </c>
    </row>
    <row r="976" spans="1:6">
      <c r="A976" s="500">
        <v>2150101</v>
      </c>
      <c r="B976" s="501" t="s">
        <v>78</v>
      </c>
      <c r="C976" s="502"/>
      <c r="D976" s="503"/>
      <c r="E976" s="504">
        <v>1</v>
      </c>
      <c r="F976" s="505">
        <v>0</v>
      </c>
    </row>
    <row r="977" spans="1:6">
      <c r="A977" s="500">
        <v>2150102</v>
      </c>
      <c r="B977" s="501" t="s">
        <v>79</v>
      </c>
      <c r="C977" s="502"/>
      <c r="D977" s="503"/>
      <c r="E977" s="504"/>
      <c r="F977" s="505">
        <v>0</v>
      </c>
    </row>
    <row r="978" spans="1:6">
      <c r="A978" s="500">
        <v>2150103</v>
      </c>
      <c r="B978" s="501" t="s">
        <v>80</v>
      </c>
      <c r="C978" s="502"/>
      <c r="D978" s="503"/>
      <c r="E978" s="504"/>
      <c r="F978" s="505">
        <v>0</v>
      </c>
    </row>
    <row r="979" spans="1:6">
      <c r="A979" s="500">
        <v>2150104</v>
      </c>
      <c r="B979" s="501" t="s">
        <v>793</v>
      </c>
      <c r="C979" s="502"/>
      <c r="D979" s="503"/>
      <c r="E979" s="504"/>
      <c r="F979" s="505">
        <v>0</v>
      </c>
    </row>
    <row r="980" spans="1:6">
      <c r="A980" s="500">
        <v>2150105</v>
      </c>
      <c r="B980" s="501" t="s">
        <v>794</v>
      </c>
      <c r="C980" s="502"/>
      <c r="D980" s="503"/>
      <c r="E980" s="504"/>
      <c r="F980" s="505">
        <v>0</v>
      </c>
    </row>
    <row r="981" spans="1:6">
      <c r="A981" s="500">
        <v>2150106</v>
      </c>
      <c r="B981" s="501" t="s">
        <v>795</v>
      </c>
      <c r="C981" s="502"/>
      <c r="D981" s="503"/>
      <c r="E981" s="504"/>
      <c r="F981" s="505">
        <v>0</v>
      </c>
    </row>
    <row r="982" spans="1:6">
      <c r="A982" s="500">
        <v>2150107</v>
      </c>
      <c r="B982" s="501" t="s">
        <v>796</v>
      </c>
      <c r="C982" s="502"/>
      <c r="D982" s="503"/>
      <c r="E982" s="504"/>
      <c r="F982" s="505">
        <v>0</v>
      </c>
    </row>
    <row r="983" spans="1:6">
      <c r="A983" s="500">
        <v>2150108</v>
      </c>
      <c r="B983" s="501" t="s">
        <v>797</v>
      </c>
      <c r="C983" s="502"/>
      <c r="D983" s="503"/>
      <c r="E983" s="504"/>
      <c r="F983" s="505">
        <v>0</v>
      </c>
    </row>
    <row r="984" spans="1:6">
      <c r="A984" s="500">
        <v>2150199</v>
      </c>
      <c r="B984" s="501" t="s">
        <v>798</v>
      </c>
      <c r="C984" s="502"/>
      <c r="D984" s="503"/>
      <c r="E984" s="504"/>
      <c r="F984" s="505">
        <v>0</v>
      </c>
    </row>
    <row r="985" spans="1:6">
      <c r="A985" s="495">
        <v>21502</v>
      </c>
      <c r="B985" s="496" t="s">
        <v>799</v>
      </c>
      <c r="C985" s="497">
        <v>550</v>
      </c>
      <c r="D985" s="498">
        <v>676</v>
      </c>
      <c r="E985" s="497">
        <v>680</v>
      </c>
      <c r="F985" s="499">
        <v>23.6</v>
      </c>
    </row>
    <row r="986" spans="1:6">
      <c r="A986" s="500">
        <v>2150201</v>
      </c>
      <c r="B986" s="501" t="s">
        <v>78</v>
      </c>
      <c r="C986" s="502"/>
      <c r="D986" s="503"/>
      <c r="E986" s="504"/>
      <c r="F986" s="505">
        <v>0</v>
      </c>
    </row>
    <row r="987" spans="1:6">
      <c r="A987" s="500">
        <v>2150202</v>
      </c>
      <c r="B987" s="501" t="s">
        <v>79</v>
      </c>
      <c r="C987" s="502"/>
      <c r="D987" s="503"/>
      <c r="E987" s="504"/>
      <c r="F987" s="505">
        <v>0</v>
      </c>
    </row>
    <row r="988" spans="1:6">
      <c r="A988" s="500">
        <v>2150203</v>
      </c>
      <c r="B988" s="501" t="s">
        <v>80</v>
      </c>
      <c r="C988" s="502"/>
      <c r="D988" s="503"/>
      <c r="E988" s="504"/>
      <c r="F988" s="505">
        <v>0</v>
      </c>
    </row>
    <row r="989" spans="1:6">
      <c r="A989" s="500">
        <v>2150204</v>
      </c>
      <c r="B989" s="501" t="s">
        <v>800</v>
      </c>
      <c r="C989" s="502"/>
      <c r="D989" s="503"/>
      <c r="E989" s="504"/>
      <c r="F989" s="505">
        <v>0</v>
      </c>
    </row>
    <row r="990" spans="1:6">
      <c r="A990" s="500">
        <v>2150205</v>
      </c>
      <c r="B990" s="501" t="s">
        <v>801</v>
      </c>
      <c r="C990" s="502"/>
      <c r="D990" s="503"/>
      <c r="E990" s="504"/>
      <c r="F990" s="505">
        <v>0</v>
      </c>
    </row>
    <row r="991" spans="1:6">
      <c r="A991" s="500">
        <v>2150206</v>
      </c>
      <c r="B991" s="501" t="s">
        <v>802</v>
      </c>
      <c r="C991" s="502"/>
      <c r="D991" s="503"/>
      <c r="E991" s="504"/>
      <c r="F991" s="505">
        <v>0</v>
      </c>
    </row>
    <row r="992" ht="28.5" spans="1:6">
      <c r="A992" s="500">
        <v>2150207</v>
      </c>
      <c r="B992" s="501" t="s">
        <v>803</v>
      </c>
      <c r="C992" s="502"/>
      <c r="D992" s="503"/>
      <c r="E992" s="504"/>
      <c r="F992" s="505">
        <v>0</v>
      </c>
    </row>
    <row r="993" spans="1:6">
      <c r="A993" s="500">
        <v>2150208</v>
      </c>
      <c r="B993" s="501" t="s">
        <v>804</v>
      </c>
      <c r="C993" s="502"/>
      <c r="D993" s="503"/>
      <c r="E993" s="504"/>
      <c r="F993" s="505">
        <v>0</v>
      </c>
    </row>
    <row r="994" spans="1:6">
      <c r="A994" s="500">
        <v>2150209</v>
      </c>
      <c r="B994" s="501" t="s">
        <v>805</v>
      </c>
      <c r="C994" s="502"/>
      <c r="D994" s="503"/>
      <c r="E994" s="504"/>
      <c r="F994" s="505">
        <v>0</v>
      </c>
    </row>
    <row r="995" spans="1:6">
      <c r="A995" s="500">
        <v>2150210</v>
      </c>
      <c r="B995" s="501" t="s">
        <v>806</v>
      </c>
      <c r="C995" s="502"/>
      <c r="D995" s="503"/>
      <c r="E995" s="504"/>
      <c r="F995" s="505">
        <v>0</v>
      </c>
    </row>
    <row r="996" spans="1:6">
      <c r="A996" s="500">
        <v>2150212</v>
      </c>
      <c r="B996" s="501" t="s">
        <v>807</v>
      </c>
      <c r="C996" s="502"/>
      <c r="D996" s="503"/>
      <c r="E996" s="504"/>
      <c r="F996" s="505">
        <v>0</v>
      </c>
    </row>
    <row r="997" spans="1:6">
      <c r="A997" s="500">
        <v>2150213</v>
      </c>
      <c r="B997" s="501" t="s">
        <v>808</v>
      </c>
      <c r="C997" s="502"/>
      <c r="D997" s="503"/>
      <c r="E997" s="504"/>
      <c r="F997" s="505">
        <v>0</v>
      </c>
    </row>
    <row r="998" spans="1:6">
      <c r="A998" s="500">
        <v>2150214</v>
      </c>
      <c r="B998" s="501" t="s">
        <v>809</v>
      </c>
      <c r="C998" s="502"/>
      <c r="D998" s="503"/>
      <c r="E998" s="504"/>
      <c r="F998" s="505">
        <v>0</v>
      </c>
    </row>
    <row r="999" spans="1:6">
      <c r="A999" s="500">
        <v>2150215</v>
      </c>
      <c r="B999" s="501" t="s">
        <v>810</v>
      </c>
      <c r="C999" s="502"/>
      <c r="D999" s="503"/>
      <c r="E999" s="504"/>
      <c r="F999" s="505">
        <v>0</v>
      </c>
    </row>
    <row r="1000" spans="1:6">
      <c r="A1000" s="500">
        <v>2150299</v>
      </c>
      <c r="B1000" s="501" t="s">
        <v>811</v>
      </c>
      <c r="C1000" s="502">
        <v>550</v>
      </c>
      <c r="D1000" s="503">
        <v>676</v>
      </c>
      <c r="E1000" s="504">
        <v>680</v>
      </c>
      <c r="F1000" s="505">
        <v>23.6</v>
      </c>
    </row>
    <row r="1001" spans="1:6">
      <c r="A1001" s="495">
        <v>21503</v>
      </c>
      <c r="B1001" s="496" t="s">
        <v>812</v>
      </c>
      <c r="C1001" s="497">
        <v>0</v>
      </c>
      <c r="D1001" s="498">
        <v>0</v>
      </c>
      <c r="E1001" s="497">
        <v>0</v>
      </c>
      <c r="F1001" s="499">
        <v>0</v>
      </c>
    </row>
    <row r="1002" spans="1:6">
      <c r="A1002" s="500">
        <v>2150301</v>
      </c>
      <c r="B1002" s="501" t="s">
        <v>78</v>
      </c>
      <c r="C1002" s="502"/>
      <c r="D1002" s="503"/>
      <c r="E1002" s="504"/>
      <c r="F1002" s="505">
        <v>0</v>
      </c>
    </row>
    <row r="1003" spans="1:6">
      <c r="A1003" s="500">
        <v>2150302</v>
      </c>
      <c r="B1003" s="501" t="s">
        <v>79</v>
      </c>
      <c r="C1003" s="502"/>
      <c r="D1003" s="503"/>
      <c r="E1003" s="504"/>
      <c r="F1003" s="505">
        <v>0</v>
      </c>
    </row>
    <row r="1004" spans="1:6">
      <c r="A1004" s="500">
        <v>2150303</v>
      </c>
      <c r="B1004" s="501" t="s">
        <v>80</v>
      </c>
      <c r="C1004" s="502"/>
      <c r="D1004" s="503"/>
      <c r="E1004" s="504"/>
      <c r="F1004" s="505">
        <v>0</v>
      </c>
    </row>
    <row r="1005" spans="1:6">
      <c r="A1005" s="500">
        <v>2150399</v>
      </c>
      <c r="B1005" s="501" t="s">
        <v>813</v>
      </c>
      <c r="C1005" s="502"/>
      <c r="D1005" s="503"/>
      <c r="E1005" s="504"/>
      <c r="F1005" s="505">
        <v>0</v>
      </c>
    </row>
    <row r="1006" spans="1:6">
      <c r="A1006" s="495">
        <v>21505</v>
      </c>
      <c r="B1006" s="496" t="s">
        <v>814</v>
      </c>
      <c r="C1006" s="497">
        <v>0</v>
      </c>
      <c r="D1006" s="498">
        <v>30</v>
      </c>
      <c r="E1006" s="497">
        <v>0</v>
      </c>
      <c r="F1006" s="499">
        <v>0</v>
      </c>
    </row>
    <row r="1007" spans="1:6">
      <c r="A1007" s="500">
        <v>2150501</v>
      </c>
      <c r="B1007" s="501" t="s">
        <v>78</v>
      </c>
      <c r="C1007" s="502"/>
      <c r="D1007" s="503"/>
      <c r="E1007" s="504"/>
      <c r="F1007" s="505">
        <v>0</v>
      </c>
    </row>
    <row r="1008" spans="1:6">
      <c r="A1008" s="500">
        <v>2150502</v>
      </c>
      <c r="B1008" s="501" t="s">
        <v>79</v>
      </c>
      <c r="C1008" s="502"/>
      <c r="D1008" s="503"/>
      <c r="E1008" s="504"/>
      <c r="F1008" s="505">
        <v>0</v>
      </c>
    </row>
    <row r="1009" spans="1:6">
      <c r="A1009" s="500">
        <v>2150503</v>
      </c>
      <c r="B1009" s="501" t="s">
        <v>80</v>
      </c>
      <c r="C1009" s="502"/>
      <c r="D1009" s="503"/>
      <c r="E1009" s="504"/>
      <c r="F1009" s="505">
        <v>0</v>
      </c>
    </row>
    <row r="1010" spans="1:6">
      <c r="A1010" s="500">
        <v>2150505</v>
      </c>
      <c r="B1010" s="501" t="s">
        <v>815</v>
      </c>
      <c r="C1010" s="502"/>
      <c r="D1010" s="503"/>
      <c r="E1010" s="504"/>
      <c r="F1010" s="505">
        <v>0</v>
      </c>
    </row>
    <row r="1011" spans="1:6">
      <c r="A1011" s="500">
        <v>2150507</v>
      </c>
      <c r="B1011" s="501" t="s">
        <v>816</v>
      </c>
      <c r="C1011" s="502"/>
      <c r="D1011" s="503"/>
      <c r="E1011" s="504"/>
      <c r="F1011" s="505">
        <v>0</v>
      </c>
    </row>
    <row r="1012" spans="1:6">
      <c r="A1012" s="500">
        <v>2150508</v>
      </c>
      <c r="B1012" s="501" t="s">
        <v>817</v>
      </c>
      <c r="C1012" s="502"/>
      <c r="D1012" s="503"/>
      <c r="E1012" s="504"/>
      <c r="F1012" s="505">
        <v>0</v>
      </c>
    </row>
    <row r="1013" spans="1:6">
      <c r="A1013" s="500">
        <v>2150516</v>
      </c>
      <c r="B1013" s="501" t="s">
        <v>818</v>
      </c>
      <c r="C1013" s="502"/>
      <c r="D1013" s="503"/>
      <c r="E1013" s="504"/>
      <c r="F1013" s="505">
        <v>0</v>
      </c>
    </row>
    <row r="1014" spans="1:6">
      <c r="A1014" s="500">
        <v>2150517</v>
      </c>
      <c r="B1014" s="501" t="s">
        <v>819</v>
      </c>
      <c r="C1014" s="502"/>
      <c r="D1014" s="503"/>
      <c r="E1014" s="504"/>
      <c r="F1014" s="505">
        <v>0</v>
      </c>
    </row>
    <row r="1015" spans="1:6">
      <c r="A1015" s="500">
        <v>2150550</v>
      </c>
      <c r="B1015" s="501" t="s">
        <v>87</v>
      </c>
      <c r="C1015" s="502"/>
      <c r="D1015" s="503"/>
      <c r="E1015" s="504"/>
      <c r="F1015" s="505">
        <v>0</v>
      </c>
    </row>
    <row r="1016" spans="1:6">
      <c r="A1016" s="500">
        <v>2150599</v>
      </c>
      <c r="B1016" s="501" t="s">
        <v>820</v>
      </c>
      <c r="C1016" s="502"/>
      <c r="D1016" s="503">
        <v>30</v>
      </c>
      <c r="E1016" s="504"/>
      <c r="F1016" s="505">
        <v>0</v>
      </c>
    </row>
    <row r="1017" spans="1:6">
      <c r="A1017" s="495">
        <v>21507</v>
      </c>
      <c r="B1017" s="496" t="s">
        <v>821</v>
      </c>
      <c r="C1017" s="497">
        <v>0</v>
      </c>
      <c r="D1017" s="498">
        <v>0</v>
      </c>
      <c r="E1017" s="497">
        <v>0</v>
      </c>
      <c r="F1017" s="499">
        <v>0</v>
      </c>
    </row>
    <row r="1018" spans="1:6">
      <c r="A1018" s="500">
        <v>2150701</v>
      </c>
      <c r="B1018" s="501" t="s">
        <v>78</v>
      </c>
      <c r="C1018" s="502"/>
      <c r="D1018" s="503"/>
      <c r="E1018" s="504"/>
      <c r="F1018" s="505">
        <v>0</v>
      </c>
    </row>
    <row r="1019" spans="1:6">
      <c r="A1019" s="500">
        <v>2150702</v>
      </c>
      <c r="B1019" s="501" t="s">
        <v>79</v>
      </c>
      <c r="C1019" s="502"/>
      <c r="D1019" s="503"/>
      <c r="E1019" s="504"/>
      <c r="F1019" s="505">
        <v>0</v>
      </c>
    </row>
    <row r="1020" spans="1:6">
      <c r="A1020" s="500">
        <v>2150703</v>
      </c>
      <c r="B1020" s="501" t="s">
        <v>80</v>
      </c>
      <c r="C1020" s="502"/>
      <c r="D1020" s="503"/>
      <c r="E1020" s="504"/>
      <c r="F1020" s="505">
        <v>0</v>
      </c>
    </row>
    <row r="1021" spans="1:6">
      <c r="A1021" s="500">
        <v>2150704</v>
      </c>
      <c r="B1021" s="501" t="s">
        <v>822</v>
      </c>
      <c r="C1021" s="502"/>
      <c r="D1021" s="503"/>
      <c r="E1021" s="504"/>
      <c r="F1021" s="505">
        <v>0</v>
      </c>
    </row>
    <row r="1022" spans="1:6">
      <c r="A1022" s="500">
        <v>2150705</v>
      </c>
      <c r="B1022" s="501" t="s">
        <v>823</v>
      </c>
      <c r="C1022" s="502"/>
      <c r="D1022" s="503"/>
      <c r="E1022" s="504"/>
      <c r="F1022" s="505">
        <v>0</v>
      </c>
    </row>
    <row r="1023" spans="1:6">
      <c r="A1023" s="500">
        <v>2150799</v>
      </c>
      <c r="B1023" s="501" t="s">
        <v>824</v>
      </c>
      <c r="C1023" s="502"/>
      <c r="D1023" s="503"/>
      <c r="E1023" s="504"/>
      <c r="F1023" s="505">
        <v>0</v>
      </c>
    </row>
    <row r="1024" spans="1:6">
      <c r="A1024" s="495">
        <v>21508</v>
      </c>
      <c r="B1024" s="496" t="s">
        <v>825</v>
      </c>
      <c r="C1024" s="497">
        <v>731</v>
      </c>
      <c r="D1024" s="498">
        <v>3185</v>
      </c>
      <c r="E1024" s="497">
        <v>806</v>
      </c>
      <c r="F1024" s="499">
        <v>10.3</v>
      </c>
    </row>
    <row r="1025" spans="1:6">
      <c r="A1025" s="500">
        <v>2150801</v>
      </c>
      <c r="B1025" s="501" t="s">
        <v>78</v>
      </c>
      <c r="C1025" s="502">
        <v>509</v>
      </c>
      <c r="D1025" s="503">
        <v>1601</v>
      </c>
      <c r="E1025" s="504">
        <v>504</v>
      </c>
      <c r="F1025" s="505">
        <v>-1</v>
      </c>
    </row>
    <row r="1026" spans="1:6">
      <c r="A1026" s="500">
        <v>2150802</v>
      </c>
      <c r="B1026" s="501" t="s">
        <v>79</v>
      </c>
      <c r="C1026" s="502">
        <v>28</v>
      </c>
      <c r="D1026" s="503">
        <v>19</v>
      </c>
      <c r="E1026" s="504">
        <v>22</v>
      </c>
      <c r="F1026" s="505">
        <v>-21.4</v>
      </c>
    </row>
    <row r="1027" spans="1:6">
      <c r="A1027" s="500">
        <v>2150803</v>
      </c>
      <c r="B1027" s="501" t="s">
        <v>80</v>
      </c>
      <c r="C1027" s="502">
        <v>194</v>
      </c>
      <c r="D1027" s="503">
        <v>145</v>
      </c>
      <c r="E1027" s="504">
        <v>280</v>
      </c>
      <c r="F1027" s="505">
        <v>44.3</v>
      </c>
    </row>
    <row r="1028" spans="1:6">
      <c r="A1028" s="500">
        <v>2150804</v>
      </c>
      <c r="B1028" s="501" t="s">
        <v>826</v>
      </c>
      <c r="C1028" s="502"/>
      <c r="D1028" s="503">
        <v>0</v>
      </c>
      <c r="E1028" s="504"/>
      <c r="F1028" s="505">
        <v>0</v>
      </c>
    </row>
    <row r="1029" spans="1:6">
      <c r="A1029" s="500">
        <v>2150805</v>
      </c>
      <c r="B1029" s="501" t="s">
        <v>827</v>
      </c>
      <c r="C1029" s="502"/>
      <c r="D1029" s="503">
        <v>893</v>
      </c>
      <c r="E1029" s="504"/>
      <c r="F1029" s="505">
        <v>0</v>
      </c>
    </row>
    <row r="1030" spans="1:6">
      <c r="A1030" s="500">
        <v>2150806</v>
      </c>
      <c r="B1030" s="501" t="s">
        <v>828</v>
      </c>
      <c r="C1030" s="502"/>
      <c r="D1030" s="503">
        <v>0</v>
      </c>
      <c r="E1030" s="504"/>
      <c r="F1030" s="505">
        <v>0</v>
      </c>
    </row>
    <row r="1031" spans="1:6">
      <c r="A1031" s="500">
        <v>2150899</v>
      </c>
      <c r="B1031" s="501" t="s">
        <v>829</v>
      </c>
      <c r="C1031" s="502"/>
      <c r="D1031" s="503">
        <v>527</v>
      </c>
      <c r="E1031" s="504"/>
      <c r="F1031" s="505">
        <v>0</v>
      </c>
    </row>
    <row r="1032" spans="1:6">
      <c r="A1032" s="495">
        <v>21599</v>
      </c>
      <c r="B1032" s="496" t="s">
        <v>830</v>
      </c>
      <c r="C1032" s="497">
        <v>0</v>
      </c>
      <c r="D1032" s="498">
        <v>0</v>
      </c>
      <c r="E1032" s="497">
        <v>4000</v>
      </c>
      <c r="F1032" s="499">
        <v>0</v>
      </c>
    </row>
    <row r="1033" spans="1:6">
      <c r="A1033" s="500">
        <v>2159901</v>
      </c>
      <c r="B1033" s="501" t="s">
        <v>831</v>
      </c>
      <c r="C1033" s="502"/>
      <c r="D1033" s="503"/>
      <c r="E1033" s="504"/>
      <c r="F1033" s="505">
        <v>0</v>
      </c>
    </row>
    <row r="1034" spans="1:6">
      <c r="A1034" s="500">
        <v>2159904</v>
      </c>
      <c r="B1034" s="501" t="s">
        <v>832</v>
      </c>
      <c r="C1034" s="502"/>
      <c r="D1034" s="503"/>
      <c r="E1034" s="504"/>
      <c r="F1034" s="505">
        <v>0</v>
      </c>
    </row>
    <row r="1035" spans="1:6">
      <c r="A1035" s="500">
        <v>2159905</v>
      </c>
      <c r="B1035" s="501" t="s">
        <v>833</v>
      </c>
      <c r="C1035" s="502"/>
      <c r="D1035" s="503"/>
      <c r="E1035" s="504"/>
      <c r="F1035" s="504">
        <v>0</v>
      </c>
    </row>
    <row r="1036" ht="28.5" spans="1:6">
      <c r="A1036" s="500">
        <v>2159906</v>
      </c>
      <c r="B1036" s="501" t="s">
        <v>834</v>
      </c>
      <c r="C1036" s="502"/>
      <c r="D1036" s="503"/>
      <c r="E1036" s="504"/>
      <c r="F1036" s="505">
        <v>0</v>
      </c>
    </row>
    <row r="1037" spans="1:6">
      <c r="A1037" s="500">
        <v>2159999</v>
      </c>
      <c r="B1037" s="501" t="s">
        <v>830</v>
      </c>
      <c r="C1037" s="502"/>
      <c r="D1037" s="503"/>
      <c r="E1037" s="504">
        <v>4000</v>
      </c>
      <c r="F1037" s="505">
        <v>0</v>
      </c>
    </row>
    <row r="1038" spans="1:6">
      <c r="A1038" s="491">
        <v>216</v>
      </c>
      <c r="B1038" s="492" t="s">
        <v>835</v>
      </c>
      <c r="C1038" s="493">
        <v>1105</v>
      </c>
      <c r="D1038" s="511">
        <v>1092</v>
      </c>
      <c r="E1038" s="493">
        <v>2530</v>
      </c>
      <c r="F1038" s="320">
        <v>129</v>
      </c>
    </row>
    <row r="1039" spans="1:6">
      <c r="A1039" s="495">
        <v>21602</v>
      </c>
      <c r="B1039" s="496" t="s">
        <v>836</v>
      </c>
      <c r="C1039" s="497">
        <v>1105</v>
      </c>
      <c r="D1039" s="498">
        <v>962</v>
      </c>
      <c r="E1039" s="497">
        <v>530</v>
      </c>
      <c r="F1039" s="499">
        <v>-52</v>
      </c>
    </row>
    <row r="1040" spans="1:6">
      <c r="A1040" s="500">
        <v>2160201</v>
      </c>
      <c r="B1040" s="501" t="s">
        <v>78</v>
      </c>
      <c r="C1040" s="502">
        <v>563</v>
      </c>
      <c r="D1040" s="503">
        <v>590</v>
      </c>
      <c r="E1040" s="504">
        <v>499</v>
      </c>
      <c r="F1040" s="505">
        <v>-11.4</v>
      </c>
    </row>
    <row r="1041" spans="1:6">
      <c r="A1041" s="500">
        <v>2160202</v>
      </c>
      <c r="B1041" s="501" t="s">
        <v>79</v>
      </c>
      <c r="C1041" s="502"/>
      <c r="D1041" s="503"/>
      <c r="E1041" s="504"/>
      <c r="F1041" s="505">
        <v>0</v>
      </c>
    </row>
    <row r="1042" spans="1:6">
      <c r="A1042" s="500">
        <v>2160203</v>
      </c>
      <c r="B1042" s="501" t="s">
        <v>80</v>
      </c>
      <c r="C1042" s="502"/>
      <c r="D1042" s="503"/>
      <c r="E1042" s="504"/>
      <c r="F1042" s="505">
        <v>0</v>
      </c>
    </row>
    <row r="1043" spans="1:6">
      <c r="A1043" s="500">
        <v>2160216</v>
      </c>
      <c r="B1043" s="501" t="s">
        <v>837</v>
      </c>
      <c r="C1043" s="502"/>
      <c r="D1043" s="503"/>
      <c r="E1043" s="504"/>
      <c r="F1043" s="505">
        <v>0</v>
      </c>
    </row>
    <row r="1044" spans="1:6">
      <c r="A1044" s="500">
        <v>2160217</v>
      </c>
      <c r="B1044" s="501" t="s">
        <v>838</v>
      </c>
      <c r="C1044" s="502"/>
      <c r="D1044" s="503"/>
      <c r="E1044" s="504"/>
      <c r="F1044" s="505">
        <v>0</v>
      </c>
    </row>
    <row r="1045" spans="1:6">
      <c r="A1045" s="500">
        <v>2160218</v>
      </c>
      <c r="B1045" s="501" t="s">
        <v>839</v>
      </c>
      <c r="C1045" s="502"/>
      <c r="D1045" s="503"/>
      <c r="E1045" s="504"/>
      <c r="F1045" s="505">
        <v>0</v>
      </c>
    </row>
    <row r="1046" spans="1:6">
      <c r="A1046" s="500">
        <v>2160219</v>
      </c>
      <c r="B1046" s="501" t="s">
        <v>840</v>
      </c>
      <c r="C1046" s="502"/>
      <c r="D1046" s="503"/>
      <c r="E1046" s="504"/>
      <c r="F1046" s="505">
        <v>0</v>
      </c>
    </row>
    <row r="1047" spans="1:6">
      <c r="A1047" s="500">
        <v>2160250</v>
      </c>
      <c r="B1047" s="501" t="s">
        <v>87</v>
      </c>
      <c r="C1047" s="502">
        <v>27</v>
      </c>
      <c r="D1047" s="503">
        <v>14</v>
      </c>
      <c r="E1047" s="504">
        <v>31</v>
      </c>
      <c r="F1047" s="505">
        <v>14.8</v>
      </c>
    </row>
    <row r="1048" spans="1:6">
      <c r="A1048" s="500">
        <v>2160299</v>
      </c>
      <c r="B1048" s="501" t="s">
        <v>841</v>
      </c>
      <c r="C1048" s="502">
        <v>515</v>
      </c>
      <c r="D1048" s="503">
        <v>358</v>
      </c>
      <c r="E1048" s="504"/>
      <c r="F1048" s="505">
        <v>-100</v>
      </c>
    </row>
    <row r="1049" spans="1:6">
      <c r="A1049" s="495">
        <v>21606</v>
      </c>
      <c r="B1049" s="496" t="s">
        <v>842</v>
      </c>
      <c r="C1049" s="497">
        <v>0</v>
      </c>
      <c r="D1049" s="498">
        <v>129</v>
      </c>
      <c r="E1049" s="497">
        <v>0</v>
      </c>
      <c r="F1049" s="499">
        <v>0</v>
      </c>
    </row>
    <row r="1050" spans="1:6">
      <c r="A1050" s="500">
        <v>2160601</v>
      </c>
      <c r="B1050" s="501" t="s">
        <v>78</v>
      </c>
      <c r="C1050" s="502"/>
      <c r="D1050" s="503"/>
      <c r="E1050" s="504"/>
      <c r="F1050" s="505">
        <v>0</v>
      </c>
    </row>
    <row r="1051" spans="1:6">
      <c r="A1051" s="500">
        <v>2160602</v>
      </c>
      <c r="B1051" s="501" t="s">
        <v>79</v>
      </c>
      <c r="C1051" s="502"/>
      <c r="D1051" s="503"/>
      <c r="E1051" s="504"/>
      <c r="F1051" s="505">
        <v>0</v>
      </c>
    </row>
    <row r="1052" spans="1:6">
      <c r="A1052" s="500">
        <v>2160603</v>
      </c>
      <c r="B1052" s="501" t="s">
        <v>80</v>
      </c>
      <c r="C1052" s="502"/>
      <c r="D1052" s="503"/>
      <c r="E1052" s="504"/>
      <c r="F1052" s="505">
        <v>0</v>
      </c>
    </row>
    <row r="1053" spans="1:6">
      <c r="A1053" s="500">
        <v>2160607</v>
      </c>
      <c r="B1053" s="501" t="s">
        <v>843</v>
      </c>
      <c r="C1053" s="502"/>
      <c r="D1053" s="503"/>
      <c r="E1053" s="504"/>
      <c r="F1053" s="505">
        <v>0</v>
      </c>
    </row>
    <row r="1054" spans="1:6">
      <c r="A1054" s="500">
        <v>2160699</v>
      </c>
      <c r="B1054" s="501" t="s">
        <v>844</v>
      </c>
      <c r="C1054" s="502"/>
      <c r="D1054" s="503">
        <v>129</v>
      </c>
      <c r="E1054" s="504"/>
      <c r="F1054" s="505">
        <v>0</v>
      </c>
    </row>
    <row r="1055" spans="1:6">
      <c r="A1055" s="495">
        <v>21699</v>
      </c>
      <c r="B1055" s="496" t="s">
        <v>845</v>
      </c>
      <c r="C1055" s="497">
        <v>0</v>
      </c>
      <c r="D1055" s="498">
        <v>1</v>
      </c>
      <c r="E1055" s="497">
        <v>2000</v>
      </c>
      <c r="F1055" s="499">
        <v>0</v>
      </c>
    </row>
    <row r="1056" spans="1:6">
      <c r="A1056" s="500">
        <v>2169901</v>
      </c>
      <c r="B1056" s="501" t="s">
        <v>846</v>
      </c>
      <c r="C1056" s="502"/>
      <c r="D1056" s="503"/>
      <c r="E1056" s="504"/>
      <c r="F1056" s="505">
        <v>0</v>
      </c>
    </row>
    <row r="1057" spans="1:6">
      <c r="A1057" s="500">
        <v>2169999</v>
      </c>
      <c r="B1057" s="501" t="s">
        <v>845</v>
      </c>
      <c r="C1057" s="502"/>
      <c r="D1057" s="503">
        <v>1</v>
      </c>
      <c r="E1057" s="504">
        <v>2000</v>
      </c>
      <c r="F1057" s="505">
        <v>0</v>
      </c>
    </row>
    <row r="1058" spans="1:6">
      <c r="A1058" s="491">
        <v>217</v>
      </c>
      <c r="B1058" s="492" t="s">
        <v>847</v>
      </c>
      <c r="C1058" s="493">
        <v>0</v>
      </c>
      <c r="D1058" s="511">
        <v>434</v>
      </c>
      <c r="E1058" s="493">
        <v>0</v>
      </c>
      <c r="F1058" s="320">
        <v>0</v>
      </c>
    </row>
    <row r="1059" spans="1:6">
      <c r="A1059" s="495">
        <v>21701</v>
      </c>
      <c r="B1059" s="496" t="s">
        <v>848</v>
      </c>
      <c r="C1059" s="497">
        <v>0</v>
      </c>
      <c r="D1059" s="498">
        <v>0</v>
      </c>
      <c r="E1059" s="497">
        <v>0</v>
      </c>
      <c r="F1059" s="499">
        <v>0</v>
      </c>
    </row>
    <row r="1060" spans="1:6">
      <c r="A1060" s="500">
        <v>2170101</v>
      </c>
      <c r="B1060" s="501" t="s">
        <v>78</v>
      </c>
      <c r="C1060" s="502"/>
      <c r="D1060" s="503"/>
      <c r="E1060" s="504"/>
      <c r="F1060" s="505">
        <v>0</v>
      </c>
    </row>
    <row r="1061" spans="1:6">
      <c r="A1061" s="500">
        <v>2170102</v>
      </c>
      <c r="B1061" s="501" t="s">
        <v>79</v>
      </c>
      <c r="C1061" s="502"/>
      <c r="D1061" s="503"/>
      <c r="E1061" s="504"/>
      <c r="F1061" s="505">
        <v>0</v>
      </c>
    </row>
    <row r="1062" spans="1:6">
      <c r="A1062" s="500">
        <v>2170103</v>
      </c>
      <c r="B1062" s="501" t="s">
        <v>80</v>
      </c>
      <c r="C1062" s="502"/>
      <c r="D1062" s="503"/>
      <c r="E1062" s="504"/>
      <c r="F1062" s="505">
        <v>0</v>
      </c>
    </row>
    <row r="1063" spans="1:6">
      <c r="A1063" s="500">
        <v>2170104</v>
      </c>
      <c r="B1063" s="501" t="s">
        <v>849</v>
      </c>
      <c r="C1063" s="502"/>
      <c r="D1063" s="503"/>
      <c r="E1063" s="504"/>
      <c r="F1063" s="505">
        <v>0</v>
      </c>
    </row>
    <row r="1064" spans="1:6">
      <c r="A1064" s="500">
        <v>2170150</v>
      </c>
      <c r="B1064" s="501" t="s">
        <v>87</v>
      </c>
      <c r="C1064" s="502"/>
      <c r="D1064" s="503"/>
      <c r="E1064" s="504"/>
      <c r="F1064" s="505">
        <v>0</v>
      </c>
    </row>
    <row r="1065" spans="1:6">
      <c r="A1065" s="500">
        <v>2170199</v>
      </c>
      <c r="B1065" s="501" t="s">
        <v>850</v>
      </c>
      <c r="C1065" s="502"/>
      <c r="D1065" s="503"/>
      <c r="E1065" s="504"/>
      <c r="F1065" s="505">
        <v>0</v>
      </c>
    </row>
    <row r="1066" spans="1:6">
      <c r="A1066" s="495">
        <v>21702</v>
      </c>
      <c r="B1066" s="496" t="s">
        <v>851</v>
      </c>
      <c r="C1066" s="497">
        <v>0</v>
      </c>
      <c r="D1066" s="498">
        <v>30</v>
      </c>
      <c r="E1066" s="497">
        <v>0</v>
      </c>
      <c r="F1066" s="499">
        <v>0</v>
      </c>
    </row>
    <row r="1067" spans="1:6">
      <c r="A1067" s="500">
        <v>2170201</v>
      </c>
      <c r="B1067" s="501" t="s">
        <v>852</v>
      </c>
      <c r="C1067" s="502"/>
      <c r="D1067" s="503"/>
      <c r="E1067" s="504"/>
      <c r="F1067" s="505">
        <v>0</v>
      </c>
    </row>
    <row r="1068" spans="1:6">
      <c r="A1068" s="500">
        <v>2170202</v>
      </c>
      <c r="B1068" s="501" t="s">
        <v>853</v>
      </c>
      <c r="C1068" s="502"/>
      <c r="D1068" s="503"/>
      <c r="E1068" s="504"/>
      <c r="F1068" s="505">
        <v>0</v>
      </c>
    </row>
    <row r="1069" spans="1:6">
      <c r="A1069" s="500">
        <v>2170203</v>
      </c>
      <c r="B1069" s="501" t="s">
        <v>854</v>
      </c>
      <c r="C1069" s="502"/>
      <c r="D1069" s="503"/>
      <c r="E1069" s="504"/>
      <c r="F1069" s="505">
        <v>0</v>
      </c>
    </row>
    <row r="1070" spans="1:6">
      <c r="A1070" s="500">
        <v>2170204</v>
      </c>
      <c r="B1070" s="501" t="s">
        <v>855</v>
      </c>
      <c r="C1070" s="502"/>
      <c r="D1070" s="503"/>
      <c r="E1070" s="504"/>
      <c r="F1070" s="505">
        <v>0</v>
      </c>
    </row>
    <row r="1071" spans="1:6">
      <c r="A1071" s="500">
        <v>2170205</v>
      </c>
      <c r="B1071" s="501" t="s">
        <v>856</v>
      </c>
      <c r="C1071" s="502"/>
      <c r="D1071" s="503"/>
      <c r="E1071" s="504"/>
      <c r="F1071" s="505">
        <v>0</v>
      </c>
    </row>
    <row r="1072" spans="1:6">
      <c r="A1072" s="500">
        <v>2170206</v>
      </c>
      <c r="B1072" s="501" t="s">
        <v>857</v>
      </c>
      <c r="C1072" s="502"/>
      <c r="D1072" s="503"/>
      <c r="E1072" s="504"/>
      <c r="F1072" s="505">
        <v>0</v>
      </c>
    </row>
    <row r="1073" spans="1:6">
      <c r="A1073" s="500">
        <v>2170207</v>
      </c>
      <c r="B1073" s="501" t="s">
        <v>858</v>
      </c>
      <c r="C1073" s="502"/>
      <c r="D1073" s="503"/>
      <c r="E1073" s="504"/>
      <c r="F1073" s="505">
        <v>0</v>
      </c>
    </row>
    <row r="1074" spans="1:6">
      <c r="A1074" s="500">
        <v>2170208</v>
      </c>
      <c r="B1074" s="501" t="s">
        <v>859</v>
      </c>
      <c r="C1074" s="502"/>
      <c r="D1074" s="503"/>
      <c r="E1074" s="504"/>
      <c r="F1074" s="505">
        <v>0</v>
      </c>
    </row>
    <row r="1075" spans="1:6">
      <c r="A1075" s="500">
        <v>2170299</v>
      </c>
      <c r="B1075" s="501" t="s">
        <v>860</v>
      </c>
      <c r="C1075" s="502"/>
      <c r="D1075" s="503">
        <v>30</v>
      </c>
      <c r="E1075" s="504"/>
      <c r="F1075" s="505">
        <v>0</v>
      </c>
    </row>
    <row r="1076" spans="1:6">
      <c r="A1076" s="495">
        <v>21703</v>
      </c>
      <c r="B1076" s="496" t="s">
        <v>861</v>
      </c>
      <c r="C1076" s="497">
        <v>0</v>
      </c>
      <c r="D1076" s="498">
        <v>363</v>
      </c>
      <c r="E1076" s="497">
        <v>0</v>
      </c>
      <c r="F1076" s="499">
        <v>0</v>
      </c>
    </row>
    <row r="1077" spans="1:6">
      <c r="A1077" s="500">
        <v>2170301</v>
      </c>
      <c r="B1077" s="501" t="s">
        <v>862</v>
      </c>
      <c r="C1077" s="502"/>
      <c r="D1077" s="503"/>
      <c r="E1077" s="504"/>
      <c r="F1077" s="505">
        <v>0</v>
      </c>
    </row>
    <row r="1078" spans="1:6">
      <c r="A1078" s="500">
        <v>2170302</v>
      </c>
      <c r="B1078" s="501" t="s">
        <v>863</v>
      </c>
      <c r="C1078" s="502"/>
      <c r="D1078" s="503"/>
      <c r="E1078" s="504"/>
      <c r="F1078" s="505">
        <v>0</v>
      </c>
    </row>
    <row r="1079" spans="1:6">
      <c r="A1079" s="500">
        <v>2170303</v>
      </c>
      <c r="B1079" s="501" t="s">
        <v>864</v>
      </c>
      <c r="C1079" s="502"/>
      <c r="D1079" s="503"/>
      <c r="E1079" s="504"/>
      <c r="F1079" s="505">
        <v>0</v>
      </c>
    </row>
    <row r="1080" spans="1:6">
      <c r="A1080" s="500">
        <v>2170304</v>
      </c>
      <c r="B1080" s="501" t="s">
        <v>865</v>
      </c>
      <c r="C1080" s="502"/>
      <c r="D1080" s="503"/>
      <c r="E1080" s="504"/>
      <c r="F1080" s="505">
        <v>0</v>
      </c>
    </row>
    <row r="1081" spans="1:6">
      <c r="A1081" s="500">
        <v>2170399</v>
      </c>
      <c r="B1081" s="501" t="s">
        <v>866</v>
      </c>
      <c r="C1081" s="502"/>
      <c r="D1081" s="503">
        <v>363</v>
      </c>
      <c r="E1081" s="504"/>
      <c r="F1081" s="505">
        <v>0</v>
      </c>
    </row>
    <row r="1082" spans="1:6">
      <c r="A1082" s="495">
        <v>21704</v>
      </c>
      <c r="B1082" s="496" t="s">
        <v>867</v>
      </c>
      <c r="C1082" s="497">
        <v>0</v>
      </c>
      <c r="D1082" s="498">
        <v>0</v>
      </c>
      <c r="E1082" s="497">
        <v>0</v>
      </c>
      <c r="F1082" s="499">
        <v>0</v>
      </c>
    </row>
    <row r="1083" spans="1:6">
      <c r="A1083" s="500">
        <v>2170401</v>
      </c>
      <c r="B1083" s="501" t="s">
        <v>868</v>
      </c>
      <c r="C1083" s="502"/>
      <c r="D1083" s="503"/>
      <c r="E1083" s="504"/>
      <c r="F1083" s="505">
        <v>0</v>
      </c>
    </row>
    <row r="1084" spans="1:6">
      <c r="A1084" s="500">
        <v>2170499</v>
      </c>
      <c r="B1084" s="501" t="s">
        <v>869</v>
      </c>
      <c r="C1084" s="502"/>
      <c r="D1084" s="503"/>
      <c r="E1084" s="504"/>
      <c r="F1084" s="505">
        <v>0</v>
      </c>
    </row>
    <row r="1085" spans="1:6">
      <c r="A1085" s="495">
        <v>21799</v>
      </c>
      <c r="B1085" s="496" t="s">
        <v>870</v>
      </c>
      <c r="C1085" s="497">
        <v>0</v>
      </c>
      <c r="D1085" s="498">
        <v>41</v>
      </c>
      <c r="E1085" s="497">
        <v>0</v>
      </c>
      <c r="F1085" s="499">
        <v>0</v>
      </c>
    </row>
    <row r="1086" spans="1:6">
      <c r="A1086" s="500">
        <v>2179902</v>
      </c>
      <c r="B1086" s="501" t="s">
        <v>871</v>
      </c>
      <c r="C1086" s="502"/>
      <c r="D1086" s="503"/>
      <c r="E1086" s="504"/>
      <c r="F1086" s="505">
        <v>0</v>
      </c>
    </row>
    <row r="1087" spans="1:6">
      <c r="A1087" s="500">
        <v>2179999</v>
      </c>
      <c r="B1087" s="501" t="s">
        <v>870</v>
      </c>
      <c r="C1087" s="502"/>
      <c r="D1087" s="503">
        <v>41</v>
      </c>
      <c r="E1087" s="504"/>
      <c r="F1087" s="505">
        <v>0</v>
      </c>
    </row>
    <row r="1088" spans="1:6">
      <c r="A1088" s="491">
        <v>219</v>
      </c>
      <c r="B1088" s="492" t="s">
        <v>872</v>
      </c>
      <c r="C1088" s="493">
        <v>0</v>
      </c>
      <c r="D1088" s="511">
        <v>0</v>
      </c>
      <c r="E1088" s="493">
        <v>0</v>
      </c>
      <c r="F1088" s="320">
        <v>0</v>
      </c>
    </row>
    <row r="1089" spans="1:6">
      <c r="A1089" s="495">
        <v>21901</v>
      </c>
      <c r="B1089" s="496" t="s">
        <v>873</v>
      </c>
      <c r="C1089" s="497"/>
      <c r="D1089" s="498"/>
      <c r="E1089" s="497"/>
      <c r="F1089" s="499">
        <v>0</v>
      </c>
    </row>
    <row r="1090" spans="1:6">
      <c r="A1090" s="495">
        <v>21902</v>
      </c>
      <c r="B1090" s="496" t="s">
        <v>874</v>
      </c>
      <c r="C1090" s="497"/>
      <c r="D1090" s="498"/>
      <c r="E1090" s="497"/>
      <c r="F1090" s="499">
        <v>0</v>
      </c>
    </row>
    <row r="1091" spans="1:6">
      <c r="A1091" s="495">
        <v>21903</v>
      </c>
      <c r="B1091" s="496" t="s">
        <v>875</v>
      </c>
      <c r="C1091" s="497"/>
      <c r="D1091" s="498"/>
      <c r="E1091" s="497"/>
      <c r="F1091" s="499">
        <v>0</v>
      </c>
    </row>
    <row r="1092" spans="1:6">
      <c r="A1092" s="495">
        <v>21904</v>
      </c>
      <c r="B1092" s="496" t="s">
        <v>876</v>
      </c>
      <c r="C1092" s="497"/>
      <c r="D1092" s="498"/>
      <c r="E1092" s="497"/>
      <c r="F1092" s="499">
        <v>0</v>
      </c>
    </row>
    <row r="1093" spans="1:6">
      <c r="A1093" s="495">
        <v>21905</v>
      </c>
      <c r="B1093" s="496" t="s">
        <v>877</v>
      </c>
      <c r="C1093" s="497"/>
      <c r="D1093" s="498"/>
      <c r="E1093" s="497"/>
      <c r="F1093" s="499">
        <v>0</v>
      </c>
    </row>
    <row r="1094" spans="1:6">
      <c r="A1094" s="495">
        <v>21906</v>
      </c>
      <c r="B1094" s="496" t="s">
        <v>658</v>
      </c>
      <c r="C1094" s="497"/>
      <c r="D1094" s="498"/>
      <c r="E1094" s="497"/>
      <c r="F1094" s="497">
        <v>0</v>
      </c>
    </row>
    <row r="1095" spans="1:6">
      <c r="A1095" s="495">
        <v>21907</v>
      </c>
      <c r="B1095" s="496" t="s">
        <v>878</v>
      </c>
      <c r="C1095" s="497"/>
      <c r="D1095" s="498"/>
      <c r="E1095" s="497"/>
      <c r="F1095" s="499">
        <v>0</v>
      </c>
    </row>
    <row r="1096" spans="1:6">
      <c r="A1096" s="495">
        <v>21908</v>
      </c>
      <c r="B1096" s="496" t="s">
        <v>879</v>
      </c>
      <c r="C1096" s="497"/>
      <c r="D1096" s="498"/>
      <c r="E1096" s="497"/>
      <c r="F1096" s="499">
        <v>0</v>
      </c>
    </row>
    <row r="1097" spans="1:6">
      <c r="A1097" s="495">
        <v>21999</v>
      </c>
      <c r="B1097" s="496" t="s">
        <v>880</v>
      </c>
      <c r="C1097" s="497"/>
      <c r="D1097" s="498"/>
      <c r="E1097" s="497"/>
      <c r="F1097" s="499">
        <v>0</v>
      </c>
    </row>
    <row r="1098" spans="1:6">
      <c r="A1098" s="491">
        <v>220</v>
      </c>
      <c r="B1098" s="492" t="s">
        <v>881</v>
      </c>
      <c r="C1098" s="493">
        <v>2633</v>
      </c>
      <c r="D1098" s="511">
        <v>4694</v>
      </c>
      <c r="E1098" s="493">
        <v>2819</v>
      </c>
      <c r="F1098" s="320">
        <v>7.1</v>
      </c>
    </row>
    <row r="1099" spans="1:6">
      <c r="A1099" s="495">
        <v>22001</v>
      </c>
      <c r="B1099" s="496" t="s">
        <v>882</v>
      </c>
      <c r="C1099" s="497">
        <v>2606</v>
      </c>
      <c r="D1099" s="498">
        <v>4591</v>
      </c>
      <c r="E1099" s="497">
        <v>2788</v>
      </c>
      <c r="F1099" s="499">
        <v>7</v>
      </c>
    </row>
    <row r="1100" spans="1:6">
      <c r="A1100" s="500">
        <v>2200101</v>
      </c>
      <c r="B1100" s="501" t="s">
        <v>78</v>
      </c>
      <c r="C1100" s="502">
        <v>1283</v>
      </c>
      <c r="D1100" s="503">
        <v>1970</v>
      </c>
      <c r="E1100" s="504">
        <v>1772</v>
      </c>
      <c r="F1100" s="505">
        <v>38.1</v>
      </c>
    </row>
    <row r="1101" spans="1:6">
      <c r="A1101" s="500">
        <v>2200102</v>
      </c>
      <c r="B1101" s="501" t="s">
        <v>79</v>
      </c>
      <c r="C1101" s="502"/>
      <c r="D1101" s="503"/>
      <c r="E1101" s="504"/>
      <c r="F1101" s="505">
        <v>0</v>
      </c>
    </row>
    <row r="1102" spans="1:6">
      <c r="A1102" s="500">
        <v>2200103</v>
      </c>
      <c r="B1102" s="501" t="s">
        <v>80</v>
      </c>
      <c r="C1102" s="502"/>
      <c r="D1102" s="503"/>
      <c r="E1102" s="504"/>
      <c r="F1102" s="505">
        <v>0</v>
      </c>
    </row>
    <row r="1103" spans="1:6">
      <c r="A1103" s="500">
        <v>2200104</v>
      </c>
      <c r="B1103" s="501" t="s">
        <v>883</v>
      </c>
      <c r="C1103" s="502"/>
      <c r="D1103" s="503"/>
      <c r="E1103" s="504"/>
      <c r="F1103" s="505">
        <v>0</v>
      </c>
    </row>
    <row r="1104" spans="1:6">
      <c r="A1104" s="500">
        <v>2200106</v>
      </c>
      <c r="B1104" s="501" t="s">
        <v>884</v>
      </c>
      <c r="C1104" s="502"/>
      <c r="D1104" s="503">
        <v>63</v>
      </c>
      <c r="E1104" s="504"/>
      <c r="F1104" s="505">
        <v>0</v>
      </c>
    </row>
    <row r="1105" spans="1:6">
      <c r="A1105" s="500">
        <v>2200107</v>
      </c>
      <c r="B1105" s="501" t="s">
        <v>885</v>
      </c>
      <c r="C1105" s="502"/>
      <c r="D1105" s="503"/>
      <c r="E1105" s="504"/>
      <c r="F1105" s="505">
        <v>0</v>
      </c>
    </row>
    <row r="1106" spans="1:6">
      <c r="A1106" s="500">
        <v>2200108</v>
      </c>
      <c r="B1106" s="501" t="s">
        <v>886</v>
      </c>
      <c r="C1106" s="502"/>
      <c r="D1106" s="503"/>
      <c r="E1106" s="504"/>
      <c r="F1106" s="505">
        <v>0</v>
      </c>
    </row>
    <row r="1107" spans="1:6">
      <c r="A1107" s="500">
        <v>2200109</v>
      </c>
      <c r="B1107" s="501" t="s">
        <v>887</v>
      </c>
      <c r="C1107" s="502"/>
      <c r="D1107" s="503">
        <v>283</v>
      </c>
      <c r="E1107" s="504"/>
      <c r="F1107" s="505">
        <v>0</v>
      </c>
    </row>
    <row r="1108" spans="1:6">
      <c r="A1108" s="500">
        <v>2200112</v>
      </c>
      <c r="B1108" s="501" t="s">
        <v>888</v>
      </c>
      <c r="C1108" s="502"/>
      <c r="D1108" s="503"/>
      <c r="E1108" s="504"/>
      <c r="F1108" s="504">
        <v>0</v>
      </c>
    </row>
    <row r="1109" spans="1:6">
      <c r="A1109" s="500">
        <v>2200113</v>
      </c>
      <c r="B1109" s="501" t="s">
        <v>889</v>
      </c>
      <c r="C1109" s="502"/>
      <c r="D1109" s="503"/>
      <c r="E1109" s="504"/>
      <c r="F1109" s="505">
        <v>0</v>
      </c>
    </row>
    <row r="1110" spans="1:6">
      <c r="A1110" s="500">
        <v>2200114</v>
      </c>
      <c r="B1110" s="501" t="s">
        <v>890</v>
      </c>
      <c r="C1110" s="502"/>
      <c r="D1110" s="503"/>
      <c r="E1110" s="504"/>
      <c r="F1110" s="505">
        <v>0</v>
      </c>
    </row>
    <row r="1111" spans="1:6">
      <c r="A1111" s="500">
        <v>2200115</v>
      </c>
      <c r="B1111" s="501" t="s">
        <v>891</v>
      </c>
      <c r="C1111" s="502"/>
      <c r="D1111" s="503"/>
      <c r="E1111" s="504"/>
      <c r="F1111" s="505">
        <v>0</v>
      </c>
    </row>
    <row r="1112" spans="1:6">
      <c r="A1112" s="500">
        <v>2200116</v>
      </c>
      <c r="B1112" s="501" t="s">
        <v>892</v>
      </c>
      <c r="C1112" s="502"/>
      <c r="D1112" s="503"/>
      <c r="E1112" s="504"/>
      <c r="F1112" s="505">
        <v>0</v>
      </c>
    </row>
    <row r="1113" spans="1:6">
      <c r="A1113" s="500">
        <v>2200119</v>
      </c>
      <c r="B1113" s="501" t="s">
        <v>893</v>
      </c>
      <c r="C1113" s="502"/>
      <c r="D1113" s="503"/>
      <c r="E1113" s="504"/>
      <c r="F1113" s="505">
        <v>0</v>
      </c>
    </row>
    <row r="1114" spans="1:6">
      <c r="A1114" s="500">
        <v>2200120</v>
      </c>
      <c r="B1114" s="501" t="s">
        <v>894</v>
      </c>
      <c r="C1114" s="502"/>
      <c r="D1114" s="503"/>
      <c r="E1114" s="504"/>
      <c r="F1114" s="505">
        <v>0</v>
      </c>
    </row>
    <row r="1115" spans="1:6">
      <c r="A1115" s="500">
        <v>2200121</v>
      </c>
      <c r="B1115" s="501" t="s">
        <v>895</v>
      </c>
      <c r="C1115" s="502"/>
      <c r="D1115" s="503"/>
      <c r="E1115" s="504"/>
      <c r="F1115" s="505">
        <v>0</v>
      </c>
    </row>
    <row r="1116" spans="1:6">
      <c r="A1116" s="500">
        <v>2200122</v>
      </c>
      <c r="B1116" s="501" t="s">
        <v>896</v>
      </c>
      <c r="C1116" s="502"/>
      <c r="D1116" s="503"/>
      <c r="E1116" s="504"/>
      <c r="F1116" s="505">
        <v>0</v>
      </c>
    </row>
    <row r="1117" spans="1:6">
      <c r="A1117" s="500">
        <v>2200123</v>
      </c>
      <c r="B1117" s="501" t="s">
        <v>897</v>
      </c>
      <c r="C1117" s="502"/>
      <c r="D1117" s="503"/>
      <c r="E1117" s="504"/>
      <c r="F1117" s="505">
        <v>0</v>
      </c>
    </row>
    <row r="1118" spans="1:6">
      <c r="A1118" s="500">
        <v>2200124</v>
      </c>
      <c r="B1118" s="501" t="s">
        <v>898</v>
      </c>
      <c r="C1118" s="502"/>
      <c r="D1118" s="503"/>
      <c r="E1118" s="504"/>
      <c r="F1118" s="505">
        <v>0</v>
      </c>
    </row>
    <row r="1119" spans="1:6">
      <c r="A1119" s="500">
        <v>2200125</v>
      </c>
      <c r="B1119" s="501" t="s">
        <v>899</v>
      </c>
      <c r="C1119" s="502"/>
      <c r="D1119" s="503"/>
      <c r="E1119" s="504"/>
      <c r="F1119" s="505">
        <v>0</v>
      </c>
    </row>
    <row r="1120" spans="1:6">
      <c r="A1120" s="500">
        <v>2200126</v>
      </c>
      <c r="B1120" s="501" t="s">
        <v>900</v>
      </c>
      <c r="C1120" s="502"/>
      <c r="D1120" s="503"/>
      <c r="E1120" s="504"/>
      <c r="F1120" s="505">
        <v>0</v>
      </c>
    </row>
    <row r="1121" spans="1:6">
      <c r="A1121" s="500">
        <v>2200127</v>
      </c>
      <c r="B1121" s="501" t="s">
        <v>901</v>
      </c>
      <c r="C1121" s="502"/>
      <c r="D1121" s="503"/>
      <c r="E1121" s="504"/>
      <c r="F1121" s="505">
        <v>0</v>
      </c>
    </row>
    <row r="1122" spans="1:6">
      <c r="A1122" s="500">
        <v>2200128</v>
      </c>
      <c r="B1122" s="501" t="s">
        <v>902</v>
      </c>
      <c r="C1122" s="502"/>
      <c r="D1122" s="503"/>
      <c r="E1122" s="504"/>
      <c r="F1122" s="505">
        <v>0</v>
      </c>
    </row>
    <row r="1123" spans="1:6">
      <c r="A1123" s="500">
        <v>2200129</v>
      </c>
      <c r="B1123" s="501" t="s">
        <v>903</v>
      </c>
      <c r="C1123" s="502"/>
      <c r="D1123" s="503"/>
      <c r="E1123" s="504"/>
      <c r="F1123" s="505">
        <v>0</v>
      </c>
    </row>
    <row r="1124" spans="1:6">
      <c r="A1124" s="500">
        <v>2200150</v>
      </c>
      <c r="B1124" s="501" t="s">
        <v>87</v>
      </c>
      <c r="C1124" s="502">
        <v>1323</v>
      </c>
      <c r="D1124" s="503">
        <v>1268</v>
      </c>
      <c r="E1124" s="504">
        <v>1016</v>
      </c>
      <c r="F1124" s="505">
        <v>-23.2</v>
      </c>
    </row>
    <row r="1125" spans="1:6">
      <c r="A1125" s="500">
        <v>2200199</v>
      </c>
      <c r="B1125" s="501" t="s">
        <v>904</v>
      </c>
      <c r="C1125" s="502"/>
      <c r="D1125" s="503">
        <v>1007</v>
      </c>
      <c r="E1125" s="504"/>
      <c r="F1125" s="505">
        <v>0</v>
      </c>
    </row>
    <row r="1126" spans="1:6">
      <c r="A1126" s="495">
        <v>22005</v>
      </c>
      <c r="B1126" s="496" t="s">
        <v>905</v>
      </c>
      <c r="C1126" s="497">
        <v>27</v>
      </c>
      <c r="D1126" s="498">
        <v>103</v>
      </c>
      <c r="E1126" s="497">
        <v>31</v>
      </c>
      <c r="F1126" s="499">
        <v>14.8</v>
      </c>
    </row>
    <row r="1127" spans="1:6">
      <c r="A1127" s="500">
        <v>2200501</v>
      </c>
      <c r="B1127" s="501" t="s">
        <v>78</v>
      </c>
      <c r="C1127" s="502"/>
      <c r="D1127" s="503">
        <v>103</v>
      </c>
      <c r="E1127" s="504"/>
      <c r="F1127" s="505">
        <v>0</v>
      </c>
    </row>
    <row r="1128" spans="1:6">
      <c r="A1128" s="500">
        <v>2200502</v>
      </c>
      <c r="B1128" s="501" t="s">
        <v>79</v>
      </c>
      <c r="C1128" s="502"/>
      <c r="D1128" s="503"/>
      <c r="E1128" s="504"/>
      <c r="F1128" s="505">
        <v>0</v>
      </c>
    </row>
    <row r="1129" spans="1:6">
      <c r="A1129" s="500">
        <v>2200503</v>
      </c>
      <c r="B1129" s="501" t="s">
        <v>80</v>
      </c>
      <c r="C1129" s="502"/>
      <c r="D1129" s="503"/>
      <c r="E1129" s="504"/>
      <c r="F1129" s="505">
        <v>0</v>
      </c>
    </row>
    <row r="1130" spans="1:6">
      <c r="A1130" s="500">
        <v>2200504</v>
      </c>
      <c r="B1130" s="501" t="s">
        <v>906</v>
      </c>
      <c r="C1130" s="502">
        <v>27</v>
      </c>
      <c r="D1130" s="503"/>
      <c r="E1130" s="504">
        <v>21</v>
      </c>
      <c r="F1130" s="504">
        <v>-22.2</v>
      </c>
    </row>
    <row r="1131" spans="1:6">
      <c r="A1131" s="500">
        <v>2200506</v>
      </c>
      <c r="B1131" s="501" t="s">
        <v>907</v>
      </c>
      <c r="C1131" s="502"/>
      <c r="D1131" s="503"/>
      <c r="E1131" s="504"/>
      <c r="F1131" s="505">
        <v>0</v>
      </c>
    </row>
    <row r="1132" spans="1:6">
      <c r="A1132" s="500">
        <v>2200507</v>
      </c>
      <c r="B1132" s="501" t="s">
        <v>908</v>
      </c>
      <c r="C1132" s="502"/>
      <c r="D1132" s="503"/>
      <c r="E1132" s="504"/>
      <c r="F1132" s="505">
        <v>0</v>
      </c>
    </row>
    <row r="1133" spans="1:6">
      <c r="A1133" s="500">
        <v>2200508</v>
      </c>
      <c r="B1133" s="501" t="s">
        <v>909</v>
      </c>
      <c r="C1133" s="502"/>
      <c r="D1133" s="503"/>
      <c r="E1133" s="504"/>
      <c r="F1133" s="505">
        <v>0</v>
      </c>
    </row>
    <row r="1134" spans="1:6">
      <c r="A1134" s="500">
        <v>2200509</v>
      </c>
      <c r="B1134" s="501" t="s">
        <v>910</v>
      </c>
      <c r="C1134" s="502"/>
      <c r="D1134" s="503"/>
      <c r="E1134" s="504">
        <v>10</v>
      </c>
      <c r="F1134" s="504">
        <v>0</v>
      </c>
    </row>
    <row r="1135" spans="1:6">
      <c r="A1135" s="500">
        <v>2200510</v>
      </c>
      <c r="B1135" s="501" t="s">
        <v>911</v>
      </c>
      <c r="C1135" s="502"/>
      <c r="D1135" s="503"/>
      <c r="E1135" s="504"/>
      <c r="F1135" s="505">
        <v>0</v>
      </c>
    </row>
    <row r="1136" spans="1:6">
      <c r="A1136" s="500">
        <v>2200511</v>
      </c>
      <c r="B1136" s="501" t="s">
        <v>912</v>
      </c>
      <c r="C1136" s="502"/>
      <c r="D1136" s="503"/>
      <c r="E1136" s="504"/>
      <c r="F1136" s="505">
        <v>0</v>
      </c>
    </row>
    <row r="1137" spans="1:6">
      <c r="A1137" s="500">
        <v>2200512</v>
      </c>
      <c r="B1137" s="501" t="s">
        <v>913</v>
      </c>
      <c r="C1137" s="502"/>
      <c r="D1137" s="503"/>
      <c r="E1137" s="504"/>
      <c r="F1137" s="505">
        <v>0</v>
      </c>
    </row>
    <row r="1138" spans="1:6">
      <c r="A1138" s="500">
        <v>2200513</v>
      </c>
      <c r="B1138" s="501" t="s">
        <v>914</v>
      </c>
      <c r="C1138" s="502"/>
      <c r="D1138" s="503"/>
      <c r="E1138" s="504"/>
      <c r="F1138" s="505">
        <v>0</v>
      </c>
    </row>
    <row r="1139" spans="1:6">
      <c r="A1139" s="500">
        <v>2200514</v>
      </c>
      <c r="B1139" s="501" t="s">
        <v>915</v>
      </c>
      <c r="C1139" s="502"/>
      <c r="D1139" s="503"/>
      <c r="E1139" s="504"/>
      <c r="F1139" s="505">
        <v>0</v>
      </c>
    </row>
    <row r="1140" spans="1:6">
      <c r="A1140" s="500">
        <v>2200599</v>
      </c>
      <c r="B1140" s="501" t="s">
        <v>916</v>
      </c>
      <c r="C1140" s="502"/>
      <c r="D1140" s="503"/>
      <c r="E1140" s="504"/>
      <c r="F1140" s="505">
        <v>0</v>
      </c>
    </row>
    <row r="1141" spans="1:6">
      <c r="A1141" s="495">
        <v>22099</v>
      </c>
      <c r="B1141" s="496" t="s">
        <v>917</v>
      </c>
      <c r="C1141" s="497">
        <v>0</v>
      </c>
      <c r="D1141" s="498">
        <v>0</v>
      </c>
      <c r="E1141" s="497">
        <v>0</v>
      </c>
      <c r="F1141" s="499">
        <v>0</v>
      </c>
    </row>
    <row r="1142" spans="1:6">
      <c r="A1142" s="500">
        <v>2209999</v>
      </c>
      <c r="B1142" s="501" t="s">
        <v>917</v>
      </c>
      <c r="C1142" s="502"/>
      <c r="D1142" s="503"/>
      <c r="E1142" s="504"/>
      <c r="F1142" s="505">
        <v>0</v>
      </c>
    </row>
    <row r="1143" spans="1:6">
      <c r="A1143" s="491">
        <v>221</v>
      </c>
      <c r="B1143" s="492" t="s">
        <v>918</v>
      </c>
      <c r="C1143" s="493">
        <v>9744</v>
      </c>
      <c r="D1143" s="511">
        <v>12337</v>
      </c>
      <c r="E1143" s="493">
        <v>10643</v>
      </c>
      <c r="F1143" s="320">
        <v>9.2</v>
      </c>
    </row>
    <row r="1144" spans="1:6">
      <c r="A1144" s="495">
        <v>22101</v>
      </c>
      <c r="B1144" s="496" t="s">
        <v>919</v>
      </c>
      <c r="C1144" s="497">
        <v>2559</v>
      </c>
      <c r="D1144" s="498">
        <v>5000</v>
      </c>
      <c r="E1144" s="497">
        <v>3672</v>
      </c>
      <c r="F1144" s="499">
        <v>43.5</v>
      </c>
    </row>
    <row r="1145" spans="1:6">
      <c r="A1145" s="500">
        <v>2210101</v>
      </c>
      <c r="B1145" s="501" t="s">
        <v>920</v>
      </c>
      <c r="C1145" s="502"/>
      <c r="D1145" s="503"/>
      <c r="E1145" s="504"/>
      <c r="F1145" s="505">
        <v>0</v>
      </c>
    </row>
    <row r="1146" spans="1:6">
      <c r="A1146" s="500">
        <v>2210102</v>
      </c>
      <c r="B1146" s="501" t="s">
        <v>921</v>
      </c>
      <c r="C1146" s="502"/>
      <c r="D1146" s="503"/>
      <c r="E1146" s="504"/>
      <c r="F1146" s="505">
        <v>0</v>
      </c>
    </row>
    <row r="1147" spans="1:6">
      <c r="A1147" s="500">
        <v>2210103</v>
      </c>
      <c r="B1147" s="501" t="s">
        <v>922</v>
      </c>
      <c r="C1147" s="502"/>
      <c r="D1147" s="503">
        <v>502</v>
      </c>
      <c r="E1147" s="504"/>
      <c r="F1147" s="505">
        <v>0</v>
      </c>
    </row>
    <row r="1148" spans="1:6">
      <c r="A1148" s="500">
        <v>2210104</v>
      </c>
      <c r="B1148" s="501" t="s">
        <v>923</v>
      </c>
      <c r="C1148" s="502"/>
      <c r="D1148" s="503"/>
      <c r="E1148" s="504"/>
      <c r="F1148" s="505">
        <v>0</v>
      </c>
    </row>
    <row r="1149" spans="1:6">
      <c r="A1149" s="500">
        <v>2210105</v>
      </c>
      <c r="B1149" s="501" t="s">
        <v>924</v>
      </c>
      <c r="C1149" s="502"/>
      <c r="D1149" s="503">
        <v>845</v>
      </c>
      <c r="E1149" s="504"/>
      <c r="F1149" s="504">
        <v>0</v>
      </c>
    </row>
    <row r="1150" spans="1:6">
      <c r="A1150" s="500">
        <v>2210106</v>
      </c>
      <c r="B1150" s="501" t="s">
        <v>925</v>
      </c>
      <c r="C1150" s="502">
        <v>137</v>
      </c>
      <c r="D1150" s="503"/>
      <c r="E1150" s="504"/>
      <c r="F1150" s="505">
        <v>-100</v>
      </c>
    </row>
    <row r="1151" spans="1:6">
      <c r="A1151" s="500">
        <v>2210107</v>
      </c>
      <c r="B1151" s="501" t="s">
        <v>926</v>
      </c>
      <c r="C1151" s="502"/>
      <c r="D1151" s="503"/>
      <c r="E1151" s="504">
        <v>741</v>
      </c>
      <c r="F1151" s="505">
        <v>0</v>
      </c>
    </row>
    <row r="1152" spans="1:6">
      <c r="A1152" s="500">
        <v>2210108</v>
      </c>
      <c r="B1152" s="501" t="s">
        <v>927</v>
      </c>
      <c r="C1152" s="502">
        <v>2422</v>
      </c>
      <c r="D1152" s="503">
        <v>3596</v>
      </c>
      <c r="E1152" s="504">
        <v>2931</v>
      </c>
      <c r="F1152" s="505">
        <v>21</v>
      </c>
    </row>
    <row r="1153" spans="1:6">
      <c r="A1153" s="500">
        <v>2210109</v>
      </c>
      <c r="B1153" s="501" t="s">
        <v>928</v>
      </c>
      <c r="C1153" s="502"/>
      <c r="D1153" s="503"/>
      <c r="E1153" s="504"/>
      <c r="F1153" s="505">
        <v>0</v>
      </c>
    </row>
    <row r="1154" spans="1:6">
      <c r="A1154" s="500">
        <v>2210199</v>
      </c>
      <c r="B1154" s="501" t="s">
        <v>929</v>
      </c>
      <c r="C1154" s="502"/>
      <c r="D1154" s="503">
        <v>57</v>
      </c>
      <c r="E1154" s="504"/>
      <c r="F1154" s="505">
        <v>0</v>
      </c>
    </row>
    <row r="1155" spans="1:6">
      <c r="A1155" s="495">
        <v>22102</v>
      </c>
      <c r="B1155" s="496" t="s">
        <v>930</v>
      </c>
      <c r="C1155" s="497">
        <v>7185</v>
      </c>
      <c r="D1155" s="498">
        <v>7005</v>
      </c>
      <c r="E1155" s="497">
        <v>6971</v>
      </c>
      <c r="F1155" s="499">
        <v>-3</v>
      </c>
    </row>
    <row r="1156" spans="1:6">
      <c r="A1156" s="500">
        <v>2210201</v>
      </c>
      <c r="B1156" s="501" t="s">
        <v>931</v>
      </c>
      <c r="C1156" s="502">
        <v>7185</v>
      </c>
      <c r="D1156" s="503">
        <v>7005</v>
      </c>
      <c r="E1156" s="504">
        <v>6971</v>
      </c>
      <c r="F1156" s="505">
        <v>-3</v>
      </c>
    </row>
    <row r="1157" spans="1:6">
      <c r="A1157" s="500">
        <v>2210202</v>
      </c>
      <c r="B1157" s="501" t="s">
        <v>932</v>
      </c>
      <c r="C1157" s="502"/>
      <c r="D1157" s="503"/>
      <c r="E1157" s="504"/>
      <c r="F1157" s="505">
        <v>0</v>
      </c>
    </row>
    <row r="1158" spans="1:6">
      <c r="A1158" s="500">
        <v>2210203</v>
      </c>
      <c r="B1158" s="501" t="s">
        <v>933</v>
      </c>
      <c r="C1158" s="502"/>
      <c r="D1158" s="503"/>
      <c r="E1158" s="504"/>
      <c r="F1158" s="505">
        <v>0</v>
      </c>
    </row>
    <row r="1159" spans="1:6">
      <c r="A1159" s="495">
        <v>22103</v>
      </c>
      <c r="B1159" s="496" t="s">
        <v>934</v>
      </c>
      <c r="C1159" s="497">
        <v>0</v>
      </c>
      <c r="D1159" s="498">
        <v>332</v>
      </c>
      <c r="E1159" s="497">
        <v>0</v>
      </c>
      <c r="F1159" s="499">
        <v>0</v>
      </c>
    </row>
    <row r="1160" spans="1:6">
      <c r="A1160" s="500">
        <v>2210301</v>
      </c>
      <c r="B1160" s="501" t="s">
        <v>935</v>
      </c>
      <c r="C1160" s="502"/>
      <c r="D1160" s="503">
        <v>332</v>
      </c>
      <c r="E1160" s="504"/>
      <c r="F1160" s="505">
        <v>0</v>
      </c>
    </row>
    <row r="1161" spans="1:6">
      <c r="A1161" s="500">
        <v>2210302</v>
      </c>
      <c r="B1161" s="501" t="s">
        <v>936</v>
      </c>
      <c r="C1161" s="502"/>
      <c r="D1161" s="503"/>
      <c r="E1161" s="504"/>
      <c r="F1161" s="505">
        <v>0</v>
      </c>
    </row>
    <row r="1162" spans="1:6">
      <c r="A1162" s="500">
        <v>2210399</v>
      </c>
      <c r="B1162" s="501" t="s">
        <v>937</v>
      </c>
      <c r="C1162" s="502"/>
      <c r="D1162" s="503"/>
      <c r="E1162" s="504"/>
      <c r="F1162" s="505">
        <v>0</v>
      </c>
    </row>
    <row r="1163" spans="1:6">
      <c r="A1163" s="491">
        <v>222</v>
      </c>
      <c r="B1163" s="492" t="s">
        <v>938</v>
      </c>
      <c r="C1163" s="493">
        <v>550</v>
      </c>
      <c r="D1163" s="511">
        <v>3508</v>
      </c>
      <c r="E1163" s="493">
        <v>463</v>
      </c>
      <c r="F1163" s="320">
        <v>-15.8</v>
      </c>
    </row>
    <row r="1164" spans="1:6">
      <c r="A1164" s="495">
        <v>22201</v>
      </c>
      <c r="B1164" s="496" t="s">
        <v>939</v>
      </c>
      <c r="C1164" s="497">
        <v>550</v>
      </c>
      <c r="D1164" s="498">
        <v>1554</v>
      </c>
      <c r="E1164" s="497">
        <v>463</v>
      </c>
      <c r="F1164" s="497">
        <v>-15.8</v>
      </c>
    </row>
    <row r="1165" spans="1:6">
      <c r="A1165" s="500">
        <v>2220101</v>
      </c>
      <c r="B1165" s="501" t="s">
        <v>78</v>
      </c>
      <c r="C1165" s="502">
        <v>442</v>
      </c>
      <c r="D1165" s="503">
        <v>521</v>
      </c>
      <c r="E1165" s="507">
        <v>341</v>
      </c>
      <c r="F1165" s="507">
        <v>-22.9</v>
      </c>
    </row>
    <row r="1166" spans="1:6">
      <c r="A1166" s="500">
        <v>2220102</v>
      </c>
      <c r="B1166" s="501" t="s">
        <v>79</v>
      </c>
      <c r="C1166" s="502">
        <v>16</v>
      </c>
      <c r="D1166" s="503">
        <v>15</v>
      </c>
      <c r="E1166" s="507">
        <v>16</v>
      </c>
      <c r="F1166" s="507">
        <v>0</v>
      </c>
    </row>
    <row r="1167" spans="1:6">
      <c r="A1167" s="500">
        <v>2220103</v>
      </c>
      <c r="B1167" s="501" t="s">
        <v>80</v>
      </c>
      <c r="C1167" s="502">
        <v>92</v>
      </c>
      <c r="D1167" s="503">
        <v>118</v>
      </c>
      <c r="E1167" s="507">
        <v>106</v>
      </c>
      <c r="F1167" s="507">
        <v>15.2</v>
      </c>
    </row>
    <row r="1168" spans="1:6">
      <c r="A1168" s="500">
        <v>2220104</v>
      </c>
      <c r="B1168" s="501" t="s">
        <v>940</v>
      </c>
      <c r="C1168" s="502"/>
      <c r="D1168" s="503"/>
      <c r="E1168" s="507"/>
      <c r="F1168" s="507">
        <v>0</v>
      </c>
    </row>
    <row r="1169" spans="1:6">
      <c r="A1169" s="500">
        <v>2220105</v>
      </c>
      <c r="B1169" s="501" t="s">
        <v>941</v>
      </c>
      <c r="C1169" s="502"/>
      <c r="D1169" s="503"/>
      <c r="E1169" s="507"/>
      <c r="F1169" s="507">
        <v>0</v>
      </c>
    </row>
    <row r="1170" spans="1:6">
      <c r="A1170" s="500">
        <v>2220106</v>
      </c>
      <c r="B1170" s="501" t="s">
        <v>942</v>
      </c>
      <c r="C1170" s="502"/>
      <c r="D1170" s="503"/>
      <c r="E1170" s="507"/>
      <c r="F1170" s="507">
        <v>0</v>
      </c>
    </row>
    <row r="1171" spans="1:6">
      <c r="A1171" s="500">
        <v>2220107</v>
      </c>
      <c r="B1171" s="501" t="s">
        <v>943</v>
      </c>
      <c r="C1171" s="502"/>
      <c r="D1171" s="503"/>
      <c r="E1171" s="507"/>
      <c r="F1171" s="507">
        <v>0</v>
      </c>
    </row>
    <row r="1172" spans="1:6">
      <c r="A1172" s="500">
        <v>2220112</v>
      </c>
      <c r="B1172" s="501" t="s">
        <v>944</v>
      </c>
      <c r="C1172" s="502"/>
      <c r="D1172" s="503"/>
      <c r="E1172" s="507"/>
      <c r="F1172" s="507">
        <v>0</v>
      </c>
    </row>
    <row r="1173" spans="1:6">
      <c r="A1173" s="500">
        <v>2220113</v>
      </c>
      <c r="B1173" s="501" t="s">
        <v>945</v>
      </c>
      <c r="C1173" s="502"/>
      <c r="D1173" s="503"/>
      <c r="E1173" s="507"/>
      <c r="F1173" s="507">
        <v>0</v>
      </c>
    </row>
    <row r="1174" spans="1:6">
      <c r="A1174" s="500">
        <v>2220114</v>
      </c>
      <c r="B1174" s="501" t="s">
        <v>946</v>
      </c>
      <c r="C1174" s="502"/>
      <c r="D1174" s="503"/>
      <c r="E1174" s="507"/>
      <c r="F1174" s="507">
        <v>0</v>
      </c>
    </row>
    <row r="1175" spans="1:6">
      <c r="A1175" s="500">
        <v>2220115</v>
      </c>
      <c r="B1175" s="501" t="s">
        <v>947</v>
      </c>
      <c r="C1175" s="502"/>
      <c r="D1175" s="503"/>
      <c r="E1175" s="507"/>
      <c r="F1175" s="507">
        <v>0</v>
      </c>
    </row>
    <row r="1176" spans="1:6">
      <c r="A1176" s="500">
        <v>2220118</v>
      </c>
      <c r="B1176" s="501" t="s">
        <v>948</v>
      </c>
      <c r="C1176" s="502"/>
      <c r="D1176" s="503"/>
      <c r="E1176" s="507"/>
      <c r="F1176" s="507">
        <v>0</v>
      </c>
    </row>
    <row r="1177" spans="1:6">
      <c r="A1177" s="500">
        <v>2220119</v>
      </c>
      <c r="B1177" s="501" t="s">
        <v>949</v>
      </c>
      <c r="C1177" s="502"/>
      <c r="D1177" s="503"/>
      <c r="E1177" s="507"/>
      <c r="F1177" s="507">
        <v>0</v>
      </c>
    </row>
    <row r="1178" spans="1:6">
      <c r="A1178" s="500">
        <v>2220120</v>
      </c>
      <c r="B1178" s="501" t="s">
        <v>950</v>
      </c>
      <c r="C1178" s="502"/>
      <c r="D1178" s="503"/>
      <c r="E1178" s="507"/>
      <c r="F1178" s="507">
        <v>0</v>
      </c>
    </row>
    <row r="1179" spans="1:6">
      <c r="A1179" s="500">
        <v>2220121</v>
      </c>
      <c r="B1179" s="501" t="s">
        <v>951</v>
      </c>
      <c r="C1179" s="502"/>
      <c r="D1179" s="503"/>
      <c r="E1179" s="507"/>
      <c r="F1179" s="507">
        <v>0</v>
      </c>
    </row>
    <row r="1180" spans="1:6">
      <c r="A1180" s="500">
        <v>2220150</v>
      </c>
      <c r="B1180" s="501" t="s">
        <v>87</v>
      </c>
      <c r="C1180" s="502"/>
      <c r="D1180" s="503"/>
      <c r="E1180" s="507"/>
      <c r="F1180" s="507">
        <v>0</v>
      </c>
    </row>
    <row r="1181" spans="1:6">
      <c r="A1181" s="500">
        <v>2220199</v>
      </c>
      <c r="B1181" s="501" t="s">
        <v>952</v>
      </c>
      <c r="C1181" s="502"/>
      <c r="D1181" s="503">
        <v>900</v>
      </c>
      <c r="E1181" s="507"/>
      <c r="F1181" s="507">
        <v>0</v>
      </c>
    </row>
    <row r="1182" spans="1:6">
      <c r="A1182" s="495">
        <v>22203</v>
      </c>
      <c r="B1182" s="496" t="s">
        <v>953</v>
      </c>
      <c r="C1182" s="497">
        <v>0</v>
      </c>
      <c r="D1182" s="498">
        <v>0</v>
      </c>
      <c r="E1182" s="497">
        <v>0</v>
      </c>
      <c r="F1182" s="497">
        <v>0</v>
      </c>
    </row>
    <row r="1183" spans="1:6">
      <c r="A1183" s="500">
        <v>2220301</v>
      </c>
      <c r="B1183" s="501" t="s">
        <v>954</v>
      </c>
      <c r="C1183" s="502"/>
      <c r="D1183" s="503"/>
      <c r="E1183" s="507"/>
      <c r="F1183" s="507">
        <v>0</v>
      </c>
    </row>
    <row r="1184" spans="1:6">
      <c r="A1184" s="500">
        <v>2220303</v>
      </c>
      <c r="B1184" s="501" t="s">
        <v>955</v>
      </c>
      <c r="C1184" s="502"/>
      <c r="D1184" s="503"/>
      <c r="E1184" s="507"/>
      <c r="F1184" s="507">
        <v>0</v>
      </c>
    </row>
    <row r="1185" spans="1:6">
      <c r="A1185" s="500">
        <v>2220304</v>
      </c>
      <c r="B1185" s="501" t="s">
        <v>956</v>
      </c>
      <c r="C1185" s="502"/>
      <c r="D1185" s="503"/>
      <c r="E1185" s="507"/>
      <c r="F1185" s="507">
        <v>0</v>
      </c>
    </row>
    <row r="1186" spans="1:6">
      <c r="A1186" s="500">
        <v>2220305</v>
      </c>
      <c r="B1186" s="501" t="s">
        <v>957</v>
      </c>
      <c r="C1186" s="502"/>
      <c r="D1186" s="503"/>
      <c r="E1186" s="507"/>
      <c r="F1186" s="507">
        <v>0</v>
      </c>
    </row>
    <row r="1187" spans="1:6">
      <c r="A1187" s="500">
        <v>2220399</v>
      </c>
      <c r="B1187" s="501" t="s">
        <v>958</v>
      </c>
      <c r="C1187" s="502"/>
      <c r="D1187" s="503"/>
      <c r="E1187" s="507"/>
      <c r="F1187" s="507">
        <v>0</v>
      </c>
    </row>
    <row r="1188" spans="1:6">
      <c r="A1188" s="495">
        <v>22204</v>
      </c>
      <c r="B1188" s="496" t="s">
        <v>959</v>
      </c>
      <c r="C1188" s="497">
        <v>0</v>
      </c>
      <c r="D1188" s="498">
        <v>1954</v>
      </c>
      <c r="E1188" s="497">
        <v>0</v>
      </c>
      <c r="F1188" s="497">
        <v>0</v>
      </c>
    </row>
    <row r="1189" spans="1:6">
      <c r="A1189" s="500">
        <v>2220401</v>
      </c>
      <c r="B1189" s="501" t="s">
        <v>960</v>
      </c>
      <c r="C1189" s="502"/>
      <c r="D1189" s="503"/>
      <c r="E1189" s="504"/>
      <c r="F1189" s="505">
        <v>0</v>
      </c>
    </row>
    <row r="1190" spans="1:6">
      <c r="A1190" s="500">
        <v>2220402</v>
      </c>
      <c r="B1190" s="501" t="s">
        <v>961</v>
      </c>
      <c r="C1190" s="502"/>
      <c r="D1190" s="503"/>
      <c r="E1190" s="504"/>
      <c r="F1190" s="505">
        <v>0</v>
      </c>
    </row>
    <row r="1191" spans="1:6">
      <c r="A1191" s="500">
        <v>2220403</v>
      </c>
      <c r="B1191" s="501" t="s">
        <v>962</v>
      </c>
      <c r="C1191" s="502"/>
      <c r="D1191" s="503"/>
      <c r="E1191" s="504"/>
      <c r="F1191" s="505">
        <v>0</v>
      </c>
    </row>
    <row r="1192" spans="1:6">
      <c r="A1192" s="500">
        <v>2220404</v>
      </c>
      <c r="B1192" s="501" t="s">
        <v>963</v>
      </c>
      <c r="C1192" s="502"/>
      <c r="D1192" s="503"/>
      <c r="E1192" s="504"/>
      <c r="F1192" s="505">
        <v>0</v>
      </c>
    </row>
    <row r="1193" spans="1:6">
      <c r="A1193" s="500">
        <v>2220499</v>
      </c>
      <c r="B1193" s="501" t="s">
        <v>964</v>
      </c>
      <c r="C1193" s="502"/>
      <c r="D1193" s="503">
        <v>1954</v>
      </c>
      <c r="E1193" s="504"/>
      <c r="F1193" s="505">
        <v>0</v>
      </c>
    </row>
    <row r="1194" spans="1:6">
      <c r="A1194" s="495">
        <v>22205</v>
      </c>
      <c r="B1194" s="496" t="s">
        <v>965</v>
      </c>
      <c r="C1194" s="497">
        <v>0</v>
      </c>
      <c r="D1194" s="498">
        <v>0</v>
      </c>
      <c r="E1194" s="497">
        <v>0</v>
      </c>
      <c r="F1194" s="499">
        <v>0</v>
      </c>
    </row>
    <row r="1195" spans="1:6">
      <c r="A1195" s="500">
        <v>2220501</v>
      </c>
      <c r="B1195" s="501" t="s">
        <v>966</v>
      </c>
      <c r="C1195" s="502"/>
      <c r="D1195" s="503"/>
      <c r="E1195" s="504"/>
      <c r="F1195" s="504">
        <v>0</v>
      </c>
    </row>
    <row r="1196" spans="1:6">
      <c r="A1196" s="500">
        <v>2220502</v>
      </c>
      <c r="B1196" s="501" t="s">
        <v>967</v>
      </c>
      <c r="C1196" s="502"/>
      <c r="D1196" s="503"/>
      <c r="E1196" s="504"/>
      <c r="F1196" s="504">
        <v>0</v>
      </c>
    </row>
    <row r="1197" spans="1:6">
      <c r="A1197" s="500">
        <v>2220503</v>
      </c>
      <c r="B1197" s="501" t="s">
        <v>968</v>
      </c>
      <c r="C1197" s="502"/>
      <c r="D1197" s="503"/>
      <c r="E1197" s="504"/>
      <c r="F1197" s="504">
        <v>0</v>
      </c>
    </row>
    <row r="1198" spans="1:6">
      <c r="A1198" s="500">
        <v>2220504</v>
      </c>
      <c r="B1198" s="501" t="s">
        <v>969</v>
      </c>
      <c r="C1198" s="502"/>
      <c r="D1198" s="503"/>
      <c r="E1198" s="504"/>
      <c r="F1198" s="504">
        <v>0</v>
      </c>
    </row>
    <row r="1199" spans="1:6">
      <c r="A1199" s="500">
        <v>2220505</v>
      </c>
      <c r="B1199" s="501" t="s">
        <v>970</v>
      </c>
      <c r="C1199" s="502"/>
      <c r="D1199" s="503"/>
      <c r="E1199" s="504"/>
      <c r="F1199" s="504">
        <v>0</v>
      </c>
    </row>
    <row r="1200" spans="1:6">
      <c r="A1200" s="500">
        <v>2220506</v>
      </c>
      <c r="B1200" s="501" t="s">
        <v>971</v>
      </c>
      <c r="C1200" s="502"/>
      <c r="D1200" s="503"/>
      <c r="E1200" s="504"/>
      <c r="F1200" s="504">
        <v>0</v>
      </c>
    </row>
    <row r="1201" spans="1:6">
      <c r="A1201" s="500">
        <v>2220507</v>
      </c>
      <c r="B1201" s="501" t="s">
        <v>972</v>
      </c>
      <c r="C1201" s="502"/>
      <c r="D1201" s="503"/>
      <c r="E1201" s="504"/>
      <c r="F1201" s="504">
        <v>0</v>
      </c>
    </row>
    <row r="1202" spans="1:6">
      <c r="A1202" s="500">
        <v>2220508</v>
      </c>
      <c r="B1202" s="501" t="s">
        <v>973</v>
      </c>
      <c r="C1202" s="502"/>
      <c r="D1202" s="503"/>
      <c r="E1202" s="504"/>
      <c r="F1202" s="505">
        <v>0</v>
      </c>
    </row>
    <row r="1203" spans="1:6">
      <c r="A1203" s="500">
        <v>2220509</v>
      </c>
      <c r="B1203" s="501" t="s">
        <v>974</v>
      </c>
      <c r="C1203" s="502"/>
      <c r="D1203" s="503"/>
      <c r="E1203" s="504"/>
      <c r="F1203" s="505">
        <v>0</v>
      </c>
    </row>
    <row r="1204" spans="1:6">
      <c r="A1204" s="500">
        <v>2220510</v>
      </c>
      <c r="B1204" s="501" t="s">
        <v>975</v>
      </c>
      <c r="C1204" s="502"/>
      <c r="D1204" s="503"/>
      <c r="E1204" s="504"/>
      <c r="F1204" s="505">
        <v>0</v>
      </c>
    </row>
    <row r="1205" spans="1:6">
      <c r="A1205" s="500">
        <v>2220511</v>
      </c>
      <c r="B1205" s="501" t="s">
        <v>976</v>
      </c>
      <c r="C1205" s="502"/>
      <c r="D1205" s="503"/>
      <c r="E1205" s="504"/>
      <c r="F1205" s="505">
        <v>0</v>
      </c>
    </row>
    <row r="1206" spans="1:6">
      <c r="A1206" s="500">
        <v>2220599</v>
      </c>
      <c r="B1206" s="501" t="s">
        <v>977</v>
      </c>
      <c r="C1206" s="502"/>
      <c r="D1206" s="503"/>
      <c r="E1206" s="504"/>
      <c r="F1206" s="505">
        <v>0</v>
      </c>
    </row>
    <row r="1207" spans="1:6">
      <c r="A1207" s="491">
        <v>224</v>
      </c>
      <c r="B1207" s="492" t="s">
        <v>978</v>
      </c>
      <c r="C1207" s="493">
        <v>7567</v>
      </c>
      <c r="D1207" s="511">
        <v>4221</v>
      </c>
      <c r="E1207" s="493">
        <v>5746</v>
      </c>
      <c r="F1207" s="320">
        <v>-24.1</v>
      </c>
    </row>
    <row r="1208" spans="1:6">
      <c r="A1208" s="495">
        <v>22401</v>
      </c>
      <c r="B1208" s="496" t="s">
        <v>979</v>
      </c>
      <c r="C1208" s="497">
        <v>561</v>
      </c>
      <c r="D1208" s="498">
        <v>841</v>
      </c>
      <c r="E1208" s="497">
        <v>406</v>
      </c>
      <c r="F1208" s="499">
        <v>-27.6</v>
      </c>
    </row>
    <row r="1209" spans="1:6">
      <c r="A1209" s="500">
        <v>2240101</v>
      </c>
      <c r="B1209" s="501" t="s">
        <v>78</v>
      </c>
      <c r="C1209" s="502">
        <v>359</v>
      </c>
      <c r="D1209" s="503">
        <v>785</v>
      </c>
      <c r="E1209" s="504">
        <v>384</v>
      </c>
      <c r="F1209" s="505">
        <v>7</v>
      </c>
    </row>
    <row r="1210" spans="1:6">
      <c r="A1210" s="500">
        <v>2240102</v>
      </c>
      <c r="B1210" s="501" t="s">
        <v>79</v>
      </c>
      <c r="C1210" s="502">
        <v>2</v>
      </c>
      <c r="D1210" s="503">
        <v>2</v>
      </c>
      <c r="E1210" s="504"/>
      <c r="F1210" s="505">
        <v>-100</v>
      </c>
    </row>
    <row r="1211" spans="1:6">
      <c r="A1211" s="500">
        <v>2240103</v>
      </c>
      <c r="B1211" s="501" t="s">
        <v>80</v>
      </c>
      <c r="C1211" s="502"/>
      <c r="D1211" s="503"/>
      <c r="E1211" s="504"/>
      <c r="F1211" s="505">
        <v>0</v>
      </c>
    </row>
    <row r="1212" spans="1:6">
      <c r="A1212" s="500">
        <v>2240104</v>
      </c>
      <c r="B1212" s="501" t="s">
        <v>980</v>
      </c>
      <c r="C1212" s="502"/>
      <c r="D1212" s="503"/>
      <c r="E1212" s="504"/>
      <c r="F1212" s="505">
        <v>0</v>
      </c>
    </row>
    <row r="1213" spans="1:6">
      <c r="A1213" s="500">
        <v>2240105</v>
      </c>
      <c r="B1213" s="501" t="s">
        <v>981</v>
      </c>
      <c r="C1213" s="502"/>
      <c r="D1213" s="503"/>
      <c r="E1213" s="504"/>
      <c r="F1213" s="505">
        <v>0</v>
      </c>
    </row>
    <row r="1214" spans="1:6">
      <c r="A1214" s="500">
        <v>2240106</v>
      </c>
      <c r="B1214" s="501" t="s">
        <v>982</v>
      </c>
      <c r="C1214" s="502"/>
      <c r="D1214" s="503">
        <v>15</v>
      </c>
      <c r="E1214" s="504">
        <v>22</v>
      </c>
      <c r="F1214" s="505">
        <v>0</v>
      </c>
    </row>
    <row r="1215" spans="1:6">
      <c r="A1215" s="500">
        <v>2240108</v>
      </c>
      <c r="B1215" s="501" t="s">
        <v>983</v>
      </c>
      <c r="C1215" s="502"/>
      <c r="D1215" s="503"/>
      <c r="E1215" s="504"/>
      <c r="F1215" s="505">
        <v>0</v>
      </c>
    </row>
    <row r="1216" spans="1:6">
      <c r="A1216" s="500">
        <v>2240109</v>
      </c>
      <c r="B1216" s="501" t="s">
        <v>984</v>
      </c>
      <c r="C1216" s="502"/>
      <c r="D1216" s="503"/>
      <c r="E1216" s="504"/>
      <c r="F1216" s="505">
        <v>0</v>
      </c>
    </row>
    <row r="1217" spans="1:6">
      <c r="A1217" s="500">
        <v>2240150</v>
      </c>
      <c r="B1217" s="501" t="s">
        <v>87</v>
      </c>
      <c r="C1217" s="502"/>
      <c r="D1217" s="503"/>
      <c r="E1217" s="504"/>
      <c r="F1217" s="505">
        <v>0</v>
      </c>
    </row>
    <row r="1218" spans="1:6">
      <c r="A1218" s="500">
        <v>2240199</v>
      </c>
      <c r="B1218" s="501" t="s">
        <v>985</v>
      </c>
      <c r="C1218" s="502">
        <v>200</v>
      </c>
      <c r="D1218" s="503">
        <v>39</v>
      </c>
      <c r="E1218" s="504"/>
      <c r="F1218" s="505">
        <v>-100</v>
      </c>
    </row>
    <row r="1219" spans="1:6">
      <c r="A1219" s="495">
        <v>22402</v>
      </c>
      <c r="B1219" s="496" t="s">
        <v>986</v>
      </c>
      <c r="C1219" s="497">
        <v>802</v>
      </c>
      <c r="D1219" s="498">
        <v>0</v>
      </c>
      <c r="E1219" s="497">
        <v>806</v>
      </c>
      <c r="F1219" s="499">
        <v>0.5</v>
      </c>
    </row>
    <row r="1220" spans="1:6">
      <c r="A1220" s="500">
        <v>2240201</v>
      </c>
      <c r="B1220" s="501" t="s">
        <v>78</v>
      </c>
      <c r="C1220" s="502">
        <v>757</v>
      </c>
      <c r="D1220" s="503"/>
      <c r="E1220" s="504">
        <v>761</v>
      </c>
      <c r="F1220" s="505">
        <v>0.5</v>
      </c>
    </row>
    <row r="1221" spans="1:6">
      <c r="A1221" s="500">
        <v>2240202</v>
      </c>
      <c r="B1221" s="501" t="s">
        <v>79</v>
      </c>
      <c r="C1221" s="502"/>
      <c r="D1221" s="503"/>
      <c r="E1221" s="504"/>
      <c r="F1221" s="505">
        <v>0</v>
      </c>
    </row>
    <row r="1222" spans="1:6">
      <c r="A1222" s="500">
        <v>2240203</v>
      </c>
      <c r="B1222" s="501" t="s">
        <v>80</v>
      </c>
      <c r="C1222" s="502"/>
      <c r="D1222" s="503"/>
      <c r="E1222" s="504"/>
      <c r="F1222" s="505">
        <v>0</v>
      </c>
    </row>
    <row r="1223" spans="1:6">
      <c r="A1223" s="500">
        <v>2240204</v>
      </c>
      <c r="B1223" s="501" t="s">
        <v>987</v>
      </c>
      <c r="C1223" s="502">
        <v>45</v>
      </c>
      <c r="D1223" s="503"/>
      <c r="E1223" s="504">
        <v>45</v>
      </c>
      <c r="F1223" s="505">
        <v>0</v>
      </c>
    </row>
    <row r="1224" spans="1:6">
      <c r="A1224" s="500">
        <v>2240299</v>
      </c>
      <c r="B1224" s="501" t="s">
        <v>988</v>
      </c>
      <c r="C1224" s="502"/>
      <c r="D1224" s="503"/>
      <c r="E1224" s="504"/>
      <c r="F1224" s="505">
        <v>0</v>
      </c>
    </row>
    <row r="1225" spans="1:6">
      <c r="A1225" s="495">
        <v>22404</v>
      </c>
      <c r="B1225" s="496" t="s">
        <v>989</v>
      </c>
      <c r="C1225" s="497">
        <v>0</v>
      </c>
      <c r="D1225" s="498">
        <v>0</v>
      </c>
      <c r="E1225" s="497">
        <v>0</v>
      </c>
      <c r="F1225" s="499">
        <v>0</v>
      </c>
    </row>
    <row r="1226" spans="1:6">
      <c r="A1226" s="500">
        <v>2240401</v>
      </c>
      <c r="B1226" s="501" t="s">
        <v>78</v>
      </c>
      <c r="C1226" s="502"/>
      <c r="D1226" s="503"/>
      <c r="E1226" s="504"/>
      <c r="F1226" s="505">
        <v>0</v>
      </c>
    </row>
    <row r="1227" spans="1:6">
      <c r="A1227" s="500">
        <v>2240402</v>
      </c>
      <c r="B1227" s="501" t="s">
        <v>79</v>
      </c>
      <c r="C1227" s="502"/>
      <c r="D1227" s="503"/>
      <c r="E1227" s="504"/>
      <c r="F1227" s="505">
        <v>0</v>
      </c>
    </row>
    <row r="1228" spans="1:6">
      <c r="A1228" s="500">
        <v>2240403</v>
      </c>
      <c r="B1228" s="501" t="s">
        <v>80</v>
      </c>
      <c r="C1228" s="502"/>
      <c r="D1228" s="503"/>
      <c r="E1228" s="504"/>
      <c r="F1228" s="505">
        <v>0</v>
      </c>
    </row>
    <row r="1229" spans="1:6">
      <c r="A1229" s="500">
        <v>2240404</v>
      </c>
      <c r="B1229" s="501" t="s">
        <v>990</v>
      </c>
      <c r="C1229" s="502"/>
      <c r="D1229" s="503"/>
      <c r="E1229" s="504"/>
      <c r="F1229" s="505">
        <v>0</v>
      </c>
    </row>
    <row r="1230" spans="1:6">
      <c r="A1230" s="500">
        <v>2240405</v>
      </c>
      <c r="B1230" s="501" t="s">
        <v>991</v>
      </c>
      <c r="C1230" s="502"/>
      <c r="D1230" s="503"/>
      <c r="E1230" s="504"/>
      <c r="F1230" s="505">
        <v>0</v>
      </c>
    </row>
    <row r="1231" spans="1:6">
      <c r="A1231" s="500">
        <v>2240450</v>
      </c>
      <c r="B1231" s="501" t="s">
        <v>87</v>
      </c>
      <c r="C1231" s="502"/>
      <c r="D1231" s="503"/>
      <c r="E1231" s="504"/>
      <c r="F1231" s="505">
        <v>0</v>
      </c>
    </row>
    <row r="1232" spans="1:6">
      <c r="A1232" s="500">
        <v>2240499</v>
      </c>
      <c r="B1232" s="501" t="s">
        <v>992</v>
      </c>
      <c r="C1232" s="502"/>
      <c r="D1232" s="503"/>
      <c r="E1232" s="504"/>
      <c r="F1232" s="505">
        <v>0</v>
      </c>
    </row>
    <row r="1233" spans="1:6">
      <c r="A1233" s="495">
        <v>22405</v>
      </c>
      <c r="B1233" s="496" t="s">
        <v>993</v>
      </c>
      <c r="C1233" s="497">
        <v>0</v>
      </c>
      <c r="D1233" s="498">
        <v>0</v>
      </c>
      <c r="E1233" s="497">
        <v>0</v>
      </c>
      <c r="F1233" s="499">
        <v>0</v>
      </c>
    </row>
    <row r="1234" spans="1:6">
      <c r="A1234" s="500">
        <v>2240501</v>
      </c>
      <c r="B1234" s="501" t="s">
        <v>78</v>
      </c>
      <c r="C1234" s="502"/>
      <c r="D1234" s="503"/>
      <c r="E1234" s="504"/>
      <c r="F1234" s="505">
        <v>0</v>
      </c>
    </row>
    <row r="1235" spans="1:6">
      <c r="A1235" s="500">
        <v>2240502</v>
      </c>
      <c r="B1235" s="501" t="s">
        <v>79</v>
      </c>
      <c r="C1235" s="502"/>
      <c r="D1235" s="503"/>
      <c r="E1235" s="504"/>
      <c r="F1235" s="505">
        <v>0</v>
      </c>
    </row>
    <row r="1236" spans="1:6">
      <c r="A1236" s="500">
        <v>2240503</v>
      </c>
      <c r="B1236" s="501" t="s">
        <v>80</v>
      </c>
      <c r="C1236" s="502"/>
      <c r="D1236" s="503"/>
      <c r="E1236" s="504"/>
      <c r="F1236" s="505">
        <v>0</v>
      </c>
    </row>
    <row r="1237" spans="1:6">
      <c r="A1237" s="500">
        <v>2240504</v>
      </c>
      <c r="B1237" s="501" t="s">
        <v>994</v>
      </c>
      <c r="C1237" s="502"/>
      <c r="D1237" s="503"/>
      <c r="E1237" s="504"/>
      <c r="F1237" s="505">
        <v>0</v>
      </c>
    </row>
    <row r="1238" spans="1:6">
      <c r="A1238" s="500">
        <v>2240505</v>
      </c>
      <c r="B1238" s="501" t="s">
        <v>995</v>
      </c>
      <c r="C1238" s="502"/>
      <c r="D1238" s="503"/>
      <c r="E1238" s="504"/>
      <c r="F1238" s="505">
        <v>0</v>
      </c>
    </row>
    <row r="1239" spans="1:6">
      <c r="A1239" s="500">
        <v>2240506</v>
      </c>
      <c r="B1239" s="501" t="s">
        <v>996</v>
      </c>
      <c r="C1239" s="502"/>
      <c r="D1239" s="503"/>
      <c r="E1239" s="504"/>
      <c r="F1239" s="505">
        <v>0</v>
      </c>
    </row>
    <row r="1240" spans="1:6">
      <c r="A1240" s="500">
        <v>2240507</v>
      </c>
      <c r="B1240" s="501" t="s">
        <v>997</v>
      </c>
      <c r="C1240" s="502"/>
      <c r="D1240" s="503"/>
      <c r="E1240" s="504"/>
      <c r="F1240" s="505">
        <v>0</v>
      </c>
    </row>
    <row r="1241" spans="1:6">
      <c r="A1241" s="500">
        <v>2240508</v>
      </c>
      <c r="B1241" s="501" t="s">
        <v>998</v>
      </c>
      <c r="C1241" s="502"/>
      <c r="D1241" s="503"/>
      <c r="E1241" s="504"/>
      <c r="F1241" s="505">
        <v>0</v>
      </c>
    </row>
    <row r="1242" spans="1:6">
      <c r="A1242" s="500">
        <v>2240509</v>
      </c>
      <c r="B1242" s="501" t="s">
        <v>999</v>
      </c>
      <c r="C1242" s="502"/>
      <c r="D1242" s="503"/>
      <c r="E1242" s="504"/>
      <c r="F1242" s="505">
        <v>0</v>
      </c>
    </row>
    <row r="1243" spans="1:6">
      <c r="A1243" s="500">
        <v>2240510</v>
      </c>
      <c r="B1243" s="501" t="s">
        <v>1000</v>
      </c>
      <c r="C1243" s="502"/>
      <c r="D1243" s="503"/>
      <c r="E1243" s="504"/>
      <c r="F1243" s="505">
        <v>0</v>
      </c>
    </row>
    <row r="1244" spans="1:6">
      <c r="A1244" s="500">
        <v>2240550</v>
      </c>
      <c r="B1244" s="501" t="s">
        <v>1001</v>
      </c>
      <c r="C1244" s="502"/>
      <c r="D1244" s="503"/>
      <c r="E1244" s="504"/>
      <c r="F1244" s="505">
        <v>0</v>
      </c>
    </row>
    <row r="1245" spans="1:6">
      <c r="A1245" s="500">
        <v>2240599</v>
      </c>
      <c r="B1245" s="501" t="s">
        <v>1002</v>
      </c>
      <c r="C1245" s="502"/>
      <c r="D1245" s="503"/>
      <c r="E1245" s="504"/>
      <c r="F1245" s="505">
        <v>0</v>
      </c>
    </row>
    <row r="1246" spans="1:6">
      <c r="A1246" s="495">
        <v>22406</v>
      </c>
      <c r="B1246" s="496" t="s">
        <v>1003</v>
      </c>
      <c r="C1246" s="497">
        <v>204</v>
      </c>
      <c r="D1246" s="498">
        <v>1096</v>
      </c>
      <c r="E1246" s="497">
        <v>226</v>
      </c>
      <c r="F1246" s="499">
        <v>10.8</v>
      </c>
    </row>
    <row r="1247" spans="1:6">
      <c r="A1247" s="500">
        <v>2240601</v>
      </c>
      <c r="B1247" s="501" t="s">
        <v>1004</v>
      </c>
      <c r="C1247" s="502">
        <v>204</v>
      </c>
      <c r="D1247" s="503">
        <v>1096</v>
      </c>
      <c r="E1247" s="504">
        <v>26</v>
      </c>
      <c r="F1247" s="505">
        <v>-87.3</v>
      </c>
    </row>
    <row r="1248" spans="1:6">
      <c r="A1248" s="500">
        <v>2240602</v>
      </c>
      <c r="B1248" s="501" t="s">
        <v>1005</v>
      </c>
      <c r="C1248" s="502"/>
      <c r="D1248" s="503"/>
      <c r="E1248" s="504"/>
      <c r="F1248" s="505">
        <v>0</v>
      </c>
    </row>
    <row r="1249" spans="1:6">
      <c r="A1249" s="500">
        <v>2240699</v>
      </c>
      <c r="B1249" s="501" t="s">
        <v>1006</v>
      </c>
      <c r="C1249" s="502"/>
      <c r="D1249" s="503"/>
      <c r="E1249" s="504">
        <v>200</v>
      </c>
      <c r="F1249" s="505">
        <v>0</v>
      </c>
    </row>
    <row r="1250" spans="1:6">
      <c r="A1250" s="495">
        <v>22407</v>
      </c>
      <c r="B1250" s="496" t="s">
        <v>1007</v>
      </c>
      <c r="C1250" s="497">
        <v>0</v>
      </c>
      <c r="D1250" s="498">
        <v>2284</v>
      </c>
      <c r="E1250" s="497">
        <v>308</v>
      </c>
      <c r="F1250" s="499">
        <v>0</v>
      </c>
    </row>
    <row r="1251" spans="1:6">
      <c r="A1251" s="500">
        <v>2240703</v>
      </c>
      <c r="B1251" s="501" t="s">
        <v>1008</v>
      </c>
      <c r="C1251" s="502"/>
      <c r="D1251" s="503">
        <v>95</v>
      </c>
      <c r="E1251" s="504">
        <v>308</v>
      </c>
      <c r="F1251" s="505">
        <v>0</v>
      </c>
    </row>
    <row r="1252" spans="1:6">
      <c r="A1252" s="500">
        <v>2240704</v>
      </c>
      <c r="B1252" s="501" t="s">
        <v>1009</v>
      </c>
      <c r="C1252" s="502"/>
      <c r="D1252" s="503">
        <v>358</v>
      </c>
      <c r="E1252" s="504"/>
      <c r="F1252" s="505">
        <v>0</v>
      </c>
    </row>
    <row r="1253" spans="1:6">
      <c r="A1253" s="500">
        <v>2240799</v>
      </c>
      <c r="B1253" s="501" t="s">
        <v>1010</v>
      </c>
      <c r="C1253" s="502"/>
      <c r="D1253" s="503">
        <v>1831</v>
      </c>
      <c r="E1253" s="504"/>
      <c r="F1253" s="505">
        <v>0</v>
      </c>
    </row>
    <row r="1254" spans="1:6">
      <c r="A1254" s="495">
        <v>22499</v>
      </c>
      <c r="B1254" s="496" t="s">
        <v>1011</v>
      </c>
      <c r="C1254" s="497">
        <v>6000</v>
      </c>
      <c r="D1254" s="498">
        <v>0</v>
      </c>
      <c r="E1254" s="497">
        <v>4000</v>
      </c>
      <c r="F1254" s="499">
        <v>-33.3</v>
      </c>
    </row>
    <row r="1255" spans="1:6">
      <c r="A1255" s="500">
        <v>2249999</v>
      </c>
      <c r="B1255" s="501" t="s">
        <v>1011</v>
      </c>
      <c r="C1255" s="502">
        <v>6000</v>
      </c>
      <c r="D1255" s="503"/>
      <c r="E1255" s="504">
        <v>4000</v>
      </c>
      <c r="F1255" s="505">
        <v>-33.3</v>
      </c>
    </row>
    <row r="1256" spans="1:6">
      <c r="A1256" s="491">
        <v>227</v>
      </c>
      <c r="B1256" s="492" t="s">
        <v>1012</v>
      </c>
      <c r="C1256" s="493">
        <v>4000</v>
      </c>
      <c r="D1256" s="511"/>
      <c r="E1256" s="493">
        <v>5000</v>
      </c>
      <c r="F1256" s="320">
        <v>25</v>
      </c>
    </row>
    <row r="1257" spans="1:6">
      <c r="A1257" s="491">
        <v>229</v>
      </c>
      <c r="B1257" s="492" t="s">
        <v>880</v>
      </c>
      <c r="C1257" s="493">
        <v>26933</v>
      </c>
      <c r="D1257" s="511">
        <v>342</v>
      </c>
      <c r="E1257" s="493">
        <v>30846</v>
      </c>
      <c r="F1257" s="320">
        <v>14.5</v>
      </c>
    </row>
    <row r="1258" spans="1:6">
      <c r="A1258" s="495">
        <v>22902</v>
      </c>
      <c r="B1258" s="496" t="s">
        <v>1013</v>
      </c>
      <c r="C1258" s="497">
        <v>0</v>
      </c>
      <c r="D1258" s="498">
        <v>0</v>
      </c>
      <c r="E1258" s="497">
        <v>0</v>
      </c>
      <c r="F1258" s="499">
        <v>0</v>
      </c>
    </row>
    <row r="1259" spans="1:6">
      <c r="A1259" s="500">
        <v>2290201</v>
      </c>
      <c r="B1259" s="501" t="s">
        <v>1013</v>
      </c>
      <c r="C1259" s="502"/>
      <c r="D1259" s="503"/>
      <c r="E1259" s="504"/>
      <c r="F1259" s="505">
        <v>0</v>
      </c>
    </row>
    <row r="1260" spans="1:6">
      <c r="A1260" s="495">
        <v>22999</v>
      </c>
      <c r="B1260" s="496" t="s">
        <v>880</v>
      </c>
      <c r="C1260" s="497">
        <v>26933</v>
      </c>
      <c r="D1260" s="498">
        <v>342</v>
      </c>
      <c r="E1260" s="497">
        <v>30846</v>
      </c>
      <c r="F1260" s="499">
        <v>14.5</v>
      </c>
    </row>
    <row r="1261" spans="1:6">
      <c r="A1261" s="500">
        <v>2299999</v>
      </c>
      <c r="B1261" s="501" t="s">
        <v>880</v>
      </c>
      <c r="C1261" s="502">
        <v>26933</v>
      </c>
      <c r="D1261" s="503">
        <v>342</v>
      </c>
      <c r="E1261" s="504">
        <v>30846</v>
      </c>
      <c r="F1261" s="505">
        <v>14.5</v>
      </c>
    </row>
    <row r="1262" spans="1:6">
      <c r="A1262" s="491">
        <v>231</v>
      </c>
      <c r="B1262" s="492" t="s">
        <v>1014</v>
      </c>
      <c r="C1262" s="493">
        <v>0</v>
      </c>
      <c r="D1262" s="511">
        <v>0</v>
      </c>
      <c r="E1262" s="493">
        <v>0</v>
      </c>
      <c r="F1262" s="320">
        <v>0</v>
      </c>
    </row>
    <row r="1263" spans="1:6">
      <c r="A1263" s="495">
        <v>23101</v>
      </c>
      <c r="B1263" s="496" t="s">
        <v>1015</v>
      </c>
      <c r="C1263" s="497"/>
      <c r="D1263" s="498"/>
      <c r="E1263" s="497"/>
      <c r="F1263" s="499">
        <v>0</v>
      </c>
    </row>
    <row r="1264" spans="1:6">
      <c r="A1264" s="495">
        <v>23102</v>
      </c>
      <c r="B1264" s="496" t="s">
        <v>1016</v>
      </c>
      <c r="C1264" s="497">
        <v>0</v>
      </c>
      <c r="D1264" s="498">
        <v>0</v>
      </c>
      <c r="E1264" s="497">
        <v>0</v>
      </c>
      <c r="F1264" s="499">
        <v>0</v>
      </c>
    </row>
    <row r="1265" ht="28.5" spans="1:6">
      <c r="A1265" s="500">
        <v>2310201</v>
      </c>
      <c r="B1265" s="501" t="s">
        <v>1017</v>
      </c>
      <c r="C1265" s="502"/>
      <c r="D1265" s="503"/>
      <c r="E1265" s="504"/>
      <c r="F1265" s="505">
        <v>0</v>
      </c>
    </row>
    <row r="1266" spans="1:6">
      <c r="A1266" s="500">
        <v>2310202</v>
      </c>
      <c r="B1266" s="501" t="s">
        <v>1018</v>
      </c>
      <c r="C1266" s="502"/>
      <c r="D1266" s="503"/>
      <c r="E1266" s="504"/>
      <c r="F1266" s="505">
        <v>0</v>
      </c>
    </row>
    <row r="1267" ht="28.5" spans="1:6">
      <c r="A1267" s="500">
        <v>2310203</v>
      </c>
      <c r="B1267" s="501" t="s">
        <v>1019</v>
      </c>
      <c r="C1267" s="502"/>
      <c r="D1267" s="503"/>
      <c r="E1267" s="504"/>
      <c r="F1267" s="505">
        <v>0</v>
      </c>
    </row>
    <row r="1268" spans="1:6">
      <c r="A1268" s="500">
        <v>2310299</v>
      </c>
      <c r="B1268" s="501" t="s">
        <v>1020</v>
      </c>
      <c r="C1268" s="502"/>
      <c r="D1268" s="503"/>
      <c r="E1268" s="504"/>
      <c r="F1268" s="505">
        <v>0</v>
      </c>
    </row>
    <row r="1269" spans="1:6">
      <c r="A1269" s="495">
        <v>23103</v>
      </c>
      <c r="B1269" s="496" t="s">
        <v>1021</v>
      </c>
      <c r="C1269" s="497">
        <v>0</v>
      </c>
      <c r="D1269" s="498">
        <v>0</v>
      </c>
      <c r="E1269" s="497">
        <v>0</v>
      </c>
      <c r="F1269" s="499">
        <v>0</v>
      </c>
    </row>
    <row r="1270" spans="1:6">
      <c r="A1270" s="500">
        <v>2310301</v>
      </c>
      <c r="B1270" s="501" t="s">
        <v>1022</v>
      </c>
      <c r="C1270" s="502"/>
      <c r="D1270" s="503"/>
      <c r="E1270" s="504"/>
      <c r="F1270" s="505">
        <v>0</v>
      </c>
    </row>
    <row r="1271" spans="1:6">
      <c r="A1271" s="500">
        <v>2310302</v>
      </c>
      <c r="B1271" s="501" t="s">
        <v>1023</v>
      </c>
      <c r="C1271" s="502"/>
      <c r="D1271" s="503"/>
      <c r="E1271" s="504"/>
      <c r="F1271" s="505">
        <v>0</v>
      </c>
    </row>
    <row r="1272" spans="1:6">
      <c r="A1272" s="500">
        <v>2310303</v>
      </c>
      <c r="B1272" s="501" t="s">
        <v>1024</v>
      </c>
      <c r="C1272" s="502"/>
      <c r="D1272" s="503"/>
      <c r="E1272" s="504"/>
      <c r="F1272" s="505">
        <v>0</v>
      </c>
    </row>
    <row r="1273" spans="1:6">
      <c r="A1273" s="500">
        <v>2310399</v>
      </c>
      <c r="B1273" s="501" t="s">
        <v>1025</v>
      </c>
      <c r="C1273" s="502"/>
      <c r="D1273" s="503"/>
      <c r="E1273" s="504"/>
      <c r="F1273" s="505">
        <v>0</v>
      </c>
    </row>
    <row r="1274" spans="1:6">
      <c r="A1274" s="491">
        <v>232</v>
      </c>
      <c r="B1274" s="492" t="s">
        <v>1026</v>
      </c>
      <c r="C1274" s="493">
        <v>9305</v>
      </c>
      <c r="D1274" s="511">
        <v>9293</v>
      </c>
      <c r="E1274" s="493">
        <v>9546</v>
      </c>
      <c r="F1274" s="320">
        <v>2.6</v>
      </c>
    </row>
    <row r="1275" spans="1:6">
      <c r="A1275" s="495">
        <v>23201</v>
      </c>
      <c r="B1275" s="496" t="s">
        <v>1027</v>
      </c>
      <c r="C1275" s="497"/>
      <c r="D1275" s="498"/>
      <c r="E1275" s="497"/>
      <c r="F1275" s="499">
        <v>0</v>
      </c>
    </row>
    <row r="1276" spans="1:6">
      <c r="A1276" s="495">
        <v>23202</v>
      </c>
      <c r="B1276" s="496" t="s">
        <v>1028</v>
      </c>
      <c r="C1276" s="497">
        <v>0</v>
      </c>
      <c r="D1276" s="498">
        <v>0</v>
      </c>
      <c r="E1276" s="497">
        <v>0</v>
      </c>
      <c r="F1276" s="499">
        <v>0</v>
      </c>
    </row>
    <row r="1277" ht="28.5" spans="1:6">
      <c r="A1277" s="500">
        <v>2320201</v>
      </c>
      <c r="B1277" s="501" t="s">
        <v>1029</v>
      </c>
      <c r="C1277" s="502"/>
      <c r="D1277" s="503"/>
      <c r="E1277" s="504"/>
      <c r="F1277" s="505">
        <v>0</v>
      </c>
    </row>
    <row r="1278" spans="1:6">
      <c r="A1278" s="500">
        <v>2320202</v>
      </c>
      <c r="B1278" s="501" t="s">
        <v>1030</v>
      </c>
      <c r="C1278" s="502"/>
      <c r="D1278" s="503"/>
      <c r="E1278" s="504"/>
      <c r="F1278" s="505">
        <v>0</v>
      </c>
    </row>
    <row r="1279" ht="28.5" spans="1:6">
      <c r="A1279" s="500">
        <v>2320203</v>
      </c>
      <c r="B1279" s="501" t="s">
        <v>1031</v>
      </c>
      <c r="C1279" s="502"/>
      <c r="D1279" s="503"/>
      <c r="E1279" s="504"/>
      <c r="F1279" s="505">
        <v>0</v>
      </c>
    </row>
    <row r="1280" spans="1:6">
      <c r="A1280" s="500">
        <v>2320299</v>
      </c>
      <c r="B1280" s="501" t="s">
        <v>1032</v>
      </c>
      <c r="C1280" s="502"/>
      <c r="D1280" s="503"/>
      <c r="E1280" s="504"/>
      <c r="F1280" s="505">
        <v>0</v>
      </c>
    </row>
    <row r="1281" spans="1:6">
      <c r="A1281" s="495">
        <v>23203</v>
      </c>
      <c r="B1281" s="496" t="s">
        <v>1033</v>
      </c>
      <c r="C1281" s="497">
        <v>9305</v>
      </c>
      <c r="D1281" s="498">
        <v>9293</v>
      </c>
      <c r="E1281" s="497">
        <v>9546</v>
      </c>
      <c r="F1281" s="499">
        <v>2.6</v>
      </c>
    </row>
    <row r="1282" spans="1:6">
      <c r="A1282" s="500">
        <v>2320301</v>
      </c>
      <c r="B1282" s="501" t="s">
        <v>1034</v>
      </c>
      <c r="C1282" s="502">
        <v>9305</v>
      </c>
      <c r="D1282" s="503">
        <v>9293</v>
      </c>
      <c r="E1282" s="504">
        <v>9546</v>
      </c>
      <c r="F1282" s="505">
        <v>2.6</v>
      </c>
    </row>
    <row r="1283" spans="1:6">
      <c r="A1283" s="500">
        <v>2320302</v>
      </c>
      <c r="B1283" s="501" t="s">
        <v>1035</v>
      </c>
      <c r="C1283" s="502"/>
      <c r="D1283" s="503"/>
      <c r="E1283" s="504"/>
      <c r="F1283" s="505">
        <v>0</v>
      </c>
    </row>
    <row r="1284" spans="1:6">
      <c r="A1284" s="500">
        <v>2320303</v>
      </c>
      <c r="B1284" s="501" t="s">
        <v>1036</v>
      </c>
      <c r="C1284" s="502"/>
      <c r="D1284" s="503"/>
      <c r="E1284" s="504"/>
      <c r="F1284" s="505">
        <v>0</v>
      </c>
    </row>
    <row r="1285" spans="1:6">
      <c r="A1285" s="500">
        <v>2320399</v>
      </c>
      <c r="B1285" s="501" t="s">
        <v>1037</v>
      </c>
      <c r="C1285" s="502"/>
      <c r="D1285" s="503"/>
      <c r="E1285" s="504"/>
      <c r="F1285" s="505">
        <v>0</v>
      </c>
    </row>
    <row r="1286" spans="1:6">
      <c r="A1286" s="491">
        <v>233</v>
      </c>
      <c r="B1286" s="492" t="s">
        <v>1038</v>
      </c>
      <c r="C1286" s="493">
        <v>0</v>
      </c>
      <c r="D1286" s="511">
        <v>37</v>
      </c>
      <c r="E1286" s="493">
        <v>0</v>
      </c>
      <c r="F1286" s="320">
        <v>0</v>
      </c>
    </row>
    <row r="1287" spans="1:6">
      <c r="A1287" s="495">
        <v>23301</v>
      </c>
      <c r="B1287" s="496" t="s">
        <v>1039</v>
      </c>
      <c r="C1287" s="497"/>
      <c r="D1287" s="498"/>
      <c r="E1287" s="497"/>
      <c r="F1287" s="499">
        <v>0</v>
      </c>
    </row>
    <row r="1288" spans="1:6">
      <c r="A1288" s="495">
        <v>23302</v>
      </c>
      <c r="B1288" s="496" t="s">
        <v>1040</v>
      </c>
      <c r="C1288" s="497"/>
      <c r="D1288" s="498"/>
      <c r="E1288" s="497"/>
      <c r="F1288" s="499">
        <v>0</v>
      </c>
    </row>
    <row r="1289" spans="1:6">
      <c r="A1289" s="495">
        <v>23303</v>
      </c>
      <c r="B1289" s="496" t="s">
        <v>1041</v>
      </c>
      <c r="C1289" s="497"/>
      <c r="D1289" s="498">
        <v>37</v>
      </c>
      <c r="E1289" s="497"/>
      <c r="F1289" s="499">
        <v>0</v>
      </c>
    </row>
  </sheetData>
  <mergeCells count="3">
    <mergeCell ref="A1:F1"/>
    <mergeCell ref="C2:D2"/>
    <mergeCell ref="E2:F2"/>
  </mergeCells>
  <pageMargins left="0.751388888888889" right="0.751388888888889" top="1" bottom="1" header="0.5" footer="0.5"/>
  <pageSetup paperSize="9" scale="89" fitToHeight="0" orientation="portrait" horizontalDpi="600"/>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3"/>
  <sheetViews>
    <sheetView showZeros="0" view="pageBreakPreview" zoomScaleNormal="100" zoomScaleSheetLayoutView="100" workbookViewId="0">
      <selection activeCell="F5" sqref="F5:F15"/>
    </sheetView>
  </sheetViews>
  <sheetFormatPr defaultColWidth="9" defaultRowHeight="13.5" outlineLevelCol="5"/>
  <cols>
    <col min="1" max="1" width="18" style="30" customWidth="1"/>
    <col min="2" max="2" width="15.625" style="31" customWidth="1"/>
    <col min="3" max="3" width="26.75" style="30" customWidth="1"/>
    <col min="4" max="4" width="15.625" style="30" customWidth="1"/>
    <col min="5" max="6" width="12.625" style="30" customWidth="1"/>
    <col min="7" max="16384" width="9" style="32"/>
  </cols>
  <sheetData>
    <row r="1" s="24" customFormat="1" ht="24" customHeight="1" spans="1:2">
      <c r="A1" s="24" t="s">
        <v>1984</v>
      </c>
      <c r="B1" s="33"/>
    </row>
    <row r="2" s="73" customFormat="1" ht="42" customHeight="1" spans="1:6">
      <c r="A2" s="34" t="s">
        <v>1985</v>
      </c>
      <c r="B2" s="34"/>
      <c r="C2" s="34"/>
      <c r="D2" s="34"/>
      <c r="E2" s="34"/>
      <c r="F2" s="34"/>
    </row>
    <row r="3" s="74" customFormat="1" ht="27" customHeight="1" spans="2:6">
      <c r="B3" s="47"/>
      <c r="C3" s="47"/>
      <c r="D3" s="47"/>
      <c r="E3" s="47"/>
      <c r="F3" s="37" t="s">
        <v>5</v>
      </c>
    </row>
    <row r="4" s="27" customFormat="1" ht="40" customHeight="1" spans="1:6">
      <c r="A4" s="38" t="s">
        <v>1939</v>
      </c>
      <c r="B4" s="39" t="s">
        <v>1285</v>
      </c>
      <c r="C4" s="39" t="s">
        <v>1986</v>
      </c>
      <c r="D4" s="39" t="s">
        <v>1987</v>
      </c>
      <c r="E4" s="39" t="s">
        <v>1988</v>
      </c>
      <c r="F4" s="39" t="s">
        <v>1989</v>
      </c>
    </row>
    <row r="5" s="28" customFormat="1" ht="34" customHeight="1" spans="1:6">
      <c r="A5" s="40" t="s">
        <v>1990</v>
      </c>
      <c r="B5" s="75" t="s">
        <v>1991</v>
      </c>
      <c r="C5" s="41" t="s">
        <v>1992</v>
      </c>
      <c r="D5" s="76" t="s">
        <v>1993</v>
      </c>
      <c r="E5" s="40" t="s">
        <v>1945</v>
      </c>
      <c r="F5" s="77">
        <v>2000</v>
      </c>
    </row>
    <row r="6" s="28" customFormat="1" ht="34" customHeight="1" spans="1:6">
      <c r="A6" s="40" t="s">
        <v>1990</v>
      </c>
      <c r="B6" s="75" t="s">
        <v>1994</v>
      </c>
      <c r="C6" s="41" t="s">
        <v>1995</v>
      </c>
      <c r="D6" s="76" t="s">
        <v>1996</v>
      </c>
      <c r="E6" s="40" t="s">
        <v>1945</v>
      </c>
      <c r="F6" s="77">
        <v>2000</v>
      </c>
    </row>
    <row r="7" s="28" customFormat="1" ht="34" customHeight="1" spans="1:6">
      <c r="A7" s="40" t="s">
        <v>1990</v>
      </c>
      <c r="B7" s="75" t="s">
        <v>1997</v>
      </c>
      <c r="C7" s="41" t="s">
        <v>273</v>
      </c>
      <c r="D7" s="76" t="s">
        <v>1998</v>
      </c>
      <c r="E7" s="40" t="s">
        <v>1945</v>
      </c>
      <c r="F7" s="77">
        <v>2800</v>
      </c>
    </row>
    <row r="8" s="28" customFormat="1" ht="34" customHeight="1" spans="1:6">
      <c r="A8" s="40" t="s">
        <v>1990</v>
      </c>
      <c r="B8" s="75" t="s">
        <v>1999</v>
      </c>
      <c r="C8" s="41" t="s">
        <v>2000</v>
      </c>
      <c r="D8" s="76" t="s">
        <v>2001</v>
      </c>
      <c r="E8" s="40" t="s">
        <v>1945</v>
      </c>
      <c r="F8" s="77">
        <v>3000</v>
      </c>
    </row>
    <row r="9" s="28" customFormat="1" ht="34" customHeight="1" spans="1:6">
      <c r="A9" s="40" t="s">
        <v>1990</v>
      </c>
      <c r="B9" s="75" t="s">
        <v>1961</v>
      </c>
      <c r="C9" s="41" t="s">
        <v>1992</v>
      </c>
      <c r="D9" s="76" t="s">
        <v>1960</v>
      </c>
      <c r="E9" s="40" t="s">
        <v>1945</v>
      </c>
      <c r="F9" s="77">
        <v>4000</v>
      </c>
    </row>
    <row r="10" s="28" customFormat="1" ht="34" customHeight="1" spans="1:6">
      <c r="A10" s="40" t="s">
        <v>1990</v>
      </c>
      <c r="B10" s="75" t="s">
        <v>2002</v>
      </c>
      <c r="C10" s="41" t="s">
        <v>279</v>
      </c>
      <c r="D10" s="76" t="s">
        <v>2003</v>
      </c>
      <c r="E10" s="40" t="s">
        <v>1945</v>
      </c>
      <c r="F10" s="77">
        <v>6000</v>
      </c>
    </row>
    <row r="11" s="28" customFormat="1" ht="34" customHeight="1" spans="1:6">
      <c r="A11" s="40" t="s">
        <v>1990</v>
      </c>
      <c r="B11" s="75" t="s">
        <v>1963</v>
      </c>
      <c r="C11" s="41" t="s">
        <v>2004</v>
      </c>
      <c r="D11" s="76" t="s">
        <v>2005</v>
      </c>
      <c r="E11" s="40" t="s">
        <v>1945</v>
      </c>
      <c r="F11" s="77">
        <v>6000</v>
      </c>
    </row>
    <row r="12" s="28" customFormat="1" ht="34" customHeight="1" spans="1:6">
      <c r="A12" s="40" t="s">
        <v>1990</v>
      </c>
      <c r="B12" s="75" t="s">
        <v>2006</v>
      </c>
      <c r="C12" s="41" t="s">
        <v>2007</v>
      </c>
      <c r="D12" s="76" t="s">
        <v>2008</v>
      </c>
      <c r="E12" s="40" t="s">
        <v>1945</v>
      </c>
      <c r="F12" s="77">
        <v>7800</v>
      </c>
    </row>
    <row r="13" s="28" customFormat="1" ht="34" customHeight="1" spans="1:6">
      <c r="A13" s="40" t="s">
        <v>1990</v>
      </c>
      <c r="B13" s="75" t="s">
        <v>2009</v>
      </c>
      <c r="C13" s="41" t="s">
        <v>2007</v>
      </c>
      <c r="D13" s="76" t="s">
        <v>2010</v>
      </c>
      <c r="E13" s="40" t="s">
        <v>1945</v>
      </c>
      <c r="F13" s="77">
        <v>10000</v>
      </c>
    </row>
    <row r="14" s="28" customFormat="1" ht="34" customHeight="1" spans="1:6">
      <c r="A14" s="40" t="s">
        <v>1990</v>
      </c>
      <c r="B14" s="75" t="s">
        <v>1974</v>
      </c>
      <c r="C14" s="41" t="s">
        <v>2004</v>
      </c>
      <c r="D14" s="76" t="s">
        <v>2011</v>
      </c>
      <c r="E14" s="40" t="s">
        <v>1945</v>
      </c>
      <c r="F14" s="77">
        <v>28000</v>
      </c>
    </row>
    <row r="15" s="28" customFormat="1" ht="34" customHeight="1" spans="1:6">
      <c r="A15" s="40" t="s">
        <v>1990</v>
      </c>
      <c r="B15" s="75" t="s">
        <v>2012</v>
      </c>
      <c r="C15" s="41" t="s">
        <v>2007</v>
      </c>
      <c r="D15" s="76" t="s">
        <v>2001</v>
      </c>
      <c r="E15" s="40" t="s">
        <v>1945</v>
      </c>
      <c r="F15" s="77">
        <v>30000</v>
      </c>
    </row>
    <row r="16" s="29" customFormat="1" ht="45" customHeight="1" spans="1:6">
      <c r="A16" s="44" t="s">
        <v>2013</v>
      </c>
      <c r="B16" s="44"/>
      <c r="C16" s="44"/>
      <c r="D16" s="44"/>
      <c r="E16" s="44"/>
      <c r="F16" s="44"/>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sheetData>
  <mergeCells count="2">
    <mergeCell ref="A2:F2"/>
    <mergeCell ref="A16:F16"/>
  </mergeCells>
  <printOptions horizontalCentered="1"/>
  <pageMargins left="0.590277777777778" right="0.590277777777778" top="0.786805555555556" bottom="0.786805555555556" header="0.5" footer="0.5"/>
  <pageSetup paperSize="9" scale="83" orientation="portrait" horizontalDpi="600"/>
  <headerFooter alignWithMargins="0">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3"/>
  <sheetViews>
    <sheetView view="pageBreakPreview" zoomScaleNormal="85" zoomScaleSheetLayoutView="100" topLeftCell="A19" workbookViewId="0">
      <selection activeCell="A33" sqref="A33"/>
    </sheetView>
  </sheetViews>
  <sheetFormatPr defaultColWidth="10" defaultRowHeight="13.5"/>
  <cols>
    <col min="1" max="1" width="4.75" style="53" customWidth="1"/>
    <col min="2" max="2" width="11.75" style="54" customWidth="1"/>
    <col min="3" max="3" width="18.75" style="54" customWidth="1"/>
    <col min="4" max="9" width="13.525" style="54" customWidth="1"/>
    <col min="10" max="10" width="14.125" style="54" customWidth="1"/>
    <col min="11" max="13" width="9.75" style="54" customWidth="1"/>
    <col min="14" max="16383" width="10" style="54"/>
  </cols>
  <sheetData>
    <row r="1" s="50" customFormat="1" ht="24" customHeight="1" spans="1:8">
      <c r="A1" s="55" t="s">
        <v>2014</v>
      </c>
      <c r="D1" s="56"/>
      <c r="E1" s="56"/>
      <c r="F1" s="56"/>
      <c r="G1" s="56"/>
      <c r="H1" s="57"/>
    </row>
    <row r="2" s="51" customFormat="1" ht="70" customHeight="1" spans="1:16383">
      <c r="A2" s="58" t="s">
        <v>2015</v>
      </c>
      <c r="B2" s="58"/>
      <c r="C2" s="58"/>
      <c r="D2" s="58"/>
      <c r="E2" s="58"/>
      <c r="F2" s="58"/>
      <c r="G2" s="58"/>
      <c r="H2" s="58"/>
      <c r="I2" s="58"/>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c r="NY2" s="70"/>
      <c r="NZ2" s="70"/>
      <c r="OA2" s="70"/>
      <c r="OB2" s="70"/>
      <c r="OC2" s="70"/>
      <c r="OD2" s="70"/>
      <c r="OE2" s="70"/>
      <c r="OF2" s="70"/>
      <c r="OG2" s="70"/>
      <c r="OH2" s="70"/>
      <c r="OI2" s="70"/>
      <c r="OJ2" s="70"/>
      <c r="OK2" s="70"/>
      <c r="OL2" s="70"/>
      <c r="OM2" s="70"/>
      <c r="ON2" s="70"/>
      <c r="OO2" s="70"/>
      <c r="OP2" s="70"/>
      <c r="OQ2" s="70"/>
      <c r="OR2" s="70"/>
      <c r="OS2" s="70"/>
      <c r="OT2" s="70"/>
      <c r="OU2" s="70"/>
      <c r="OV2" s="70"/>
      <c r="OW2" s="70"/>
      <c r="OX2" s="70"/>
      <c r="OY2" s="70"/>
      <c r="OZ2" s="70"/>
      <c r="PA2" s="70"/>
      <c r="PB2" s="70"/>
      <c r="PC2" s="70"/>
      <c r="PD2" s="70"/>
      <c r="PE2" s="70"/>
      <c r="PF2" s="70"/>
      <c r="PG2" s="70"/>
      <c r="PH2" s="70"/>
      <c r="PI2" s="70"/>
      <c r="PJ2" s="70"/>
      <c r="PK2" s="70"/>
      <c r="PL2" s="70"/>
      <c r="PM2" s="70"/>
      <c r="PN2" s="70"/>
      <c r="PO2" s="70"/>
      <c r="PP2" s="70"/>
      <c r="PQ2" s="70"/>
      <c r="PR2" s="70"/>
      <c r="PS2" s="70"/>
      <c r="PT2" s="70"/>
      <c r="PU2" s="70"/>
      <c r="PV2" s="70"/>
      <c r="PW2" s="70"/>
      <c r="PX2" s="70"/>
      <c r="PY2" s="70"/>
      <c r="PZ2" s="70"/>
      <c r="QA2" s="70"/>
      <c r="QB2" s="70"/>
      <c r="QC2" s="70"/>
      <c r="QD2" s="70"/>
      <c r="QE2" s="70"/>
      <c r="QF2" s="70"/>
      <c r="QG2" s="70"/>
      <c r="QH2" s="70"/>
      <c r="QI2" s="70"/>
      <c r="QJ2" s="70"/>
      <c r="QK2" s="70"/>
      <c r="QL2" s="70"/>
      <c r="QM2" s="70"/>
      <c r="QN2" s="70"/>
      <c r="QO2" s="70"/>
      <c r="QP2" s="70"/>
      <c r="QQ2" s="70"/>
      <c r="QR2" s="70"/>
      <c r="QS2" s="70"/>
      <c r="QT2" s="70"/>
      <c r="QU2" s="70"/>
      <c r="QV2" s="70"/>
      <c r="QW2" s="70"/>
      <c r="QX2" s="70"/>
      <c r="QY2" s="70"/>
      <c r="QZ2" s="70"/>
      <c r="RA2" s="70"/>
      <c r="RB2" s="70"/>
      <c r="RC2" s="70"/>
      <c r="RD2" s="70"/>
      <c r="RE2" s="70"/>
      <c r="RF2" s="70"/>
      <c r="RG2" s="70"/>
      <c r="RH2" s="70"/>
      <c r="RI2" s="70"/>
      <c r="RJ2" s="70"/>
      <c r="RK2" s="70"/>
      <c r="RL2" s="70"/>
      <c r="RM2" s="70"/>
      <c r="RN2" s="70"/>
      <c r="RO2" s="70"/>
      <c r="RP2" s="70"/>
      <c r="RQ2" s="70"/>
      <c r="RR2" s="70"/>
      <c r="RS2" s="70"/>
      <c r="RT2" s="70"/>
      <c r="RU2" s="70"/>
      <c r="RV2" s="70"/>
      <c r="RW2" s="70"/>
      <c r="RX2" s="70"/>
      <c r="RY2" s="70"/>
      <c r="RZ2" s="70"/>
      <c r="SA2" s="70"/>
      <c r="SB2" s="70"/>
      <c r="SC2" s="70"/>
      <c r="SD2" s="70"/>
      <c r="SE2" s="70"/>
      <c r="SF2" s="70"/>
      <c r="SG2" s="70"/>
      <c r="SH2" s="70"/>
      <c r="SI2" s="70"/>
      <c r="SJ2" s="70"/>
      <c r="SK2" s="70"/>
      <c r="SL2" s="70"/>
      <c r="SM2" s="70"/>
      <c r="SN2" s="70"/>
      <c r="SO2" s="70"/>
      <c r="SP2" s="70"/>
      <c r="SQ2" s="70"/>
      <c r="SR2" s="70"/>
      <c r="SS2" s="70"/>
      <c r="ST2" s="70"/>
      <c r="SU2" s="70"/>
      <c r="SV2" s="70"/>
      <c r="SW2" s="70"/>
      <c r="SX2" s="70"/>
      <c r="SY2" s="70"/>
      <c r="SZ2" s="70"/>
      <c r="TA2" s="70"/>
      <c r="TB2" s="70"/>
      <c r="TC2" s="70"/>
      <c r="TD2" s="70"/>
      <c r="TE2" s="70"/>
      <c r="TF2" s="70"/>
      <c r="TG2" s="70"/>
      <c r="TH2" s="70"/>
      <c r="TI2" s="70"/>
      <c r="TJ2" s="70"/>
      <c r="TK2" s="70"/>
      <c r="TL2" s="70"/>
      <c r="TM2" s="70"/>
      <c r="TN2" s="70"/>
      <c r="TO2" s="70"/>
      <c r="TP2" s="70"/>
      <c r="TQ2" s="70"/>
      <c r="TR2" s="70"/>
      <c r="TS2" s="70"/>
      <c r="TT2" s="70"/>
      <c r="TU2" s="70"/>
      <c r="TV2" s="70"/>
      <c r="TW2" s="70"/>
      <c r="TX2" s="70"/>
      <c r="TY2" s="70"/>
      <c r="TZ2" s="70"/>
      <c r="UA2" s="70"/>
      <c r="UB2" s="70"/>
      <c r="UC2" s="70"/>
      <c r="UD2" s="70"/>
      <c r="UE2" s="70"/>
      <c r="UF2" s="70"/>
      <c r="UG2" s="70"/>
      <c r="UH2" s="70"/>
      <c r="UI2" s="70"/>
      <c r="UJ2" s="70"/>
      <c r="UK2" s="70"/>
      <c r="UL2" s="70"/>
      <c r="UM2" s="70"/>
      <c r="UN2" s="70"/>
      <c r="UO2" s="70"/>
      <c r="UP2" s="70"/>
      <c r="UQ2" s="70"/>
      <c r="UR2" s="70"/>
      <c r="US2" s="70"/>
      <c r="UT2" s="70"/>
      <c r="UU2" s="70"/>
      <c r="UV2" s="70"/>
      <c r="UW2" s="70"/>
      <c r="UX2" s="70"/>
      <c r="UY2" s="70"/>
      <c r="UZ2" s="70"/>
      <c r="VA2" s="70"/>
      <c r="VB2" s="70"/>
      <c r="VC2" s="70"/>
      <c r="VD2" s="70"/>
      <c r="VE2" s="70"/>
      <c r="VF2" s="70"/>
      <c r="VG2" s="70"/>
      <c r="VH2" s="70"/>
      <c r="VI2" s="70"/>
      <c r="VJ2" s="70"/>
      <c r="VK2" s="70"/>
      <c r="VL2" s="70"/>
      <c r="VM2" s="70"/>
      <c r="VN2" s="70"/>
      <c r="VO2" s="70"/>
      <c r="VP2" s="70"/>
      <c r="VQ2" s="70"/>
      <c r="VR2" s="70"/>
      <c r="VS2" s="70"/>
      <c r="VT2" s="70"/>
      <c r="VU2" s="70"/>
      <c r="VV2" s="70"/>
      <c r="VW2" s="70"/>
      <c r="VX2" s="70"/>
      <c r="VY2" s="70"/>
      <c r="VZ2" s="70"/>
      <c r="WA2" s="70"/>
      <c r="WB2" s="70"/>
      <c r="WC2" s="70"/>
      <c r="WD2" s="70"/>
      <c r="WE2" s="70"/>
      <c r="WF2" s="70"/>
      <c r="WG2" s="70"/>
      <c r="WH2" s="70"/>
      <c r="WI2" s="70"/>
      <c r="WJ2" s="70"/>
      <c r="WK2" s="70"/>
      <c r="WL2" s="70"/>
      <c r="WM2" s="70"/>
      <c r="WN2" s="70"/>
      <c r="WO2" s="70"/>
      <c r="WP2" s="70"/>
      <c r="WQ2" s="70"/>
      <c r="WR2" s="70"/>
      <c r="WS2" s="70"/>
      <c r="WT2" s="70"/>
      <c r="WU2" s="70"/>
      <c r="WV2" s="70"/>
      <c r="WW2" s="70"/>
      <c r="WX2" s="70"/>
      <c r="WY2" s="70"/>
      <c r="WZ2" s="70"/>
      <c r="XA2" s="70"/>
      <c r="XB2" s="70"/>
      <c r="XC2" s="70"/>
      <c r="XD2" s="70"/>
      <c r="XE2" s="70"/>
      <c r="XF2" s="70"/>
      <c r="XG2" s="70"/>
      <c r="XH2" s="70"/>
      <c r="XI2" s="70"/>
      <c r="XJ2" s="70"/>
      <c r="XK2" s="70"/>
      <c r="XL2" s="70"/>
      <c r="XM2" s="70"/>
      <c r="XN2" s="70"/>
      <c r="XO2" s="70"/>
      <c r="XP2" s="70"/>
      <c r="XQ2" s="70"/>
      <c r="XR2" s="70"/>
      <c r="XS2" s="70"/>
      <c r="XT2" s="70"/>
      <c r="XU2" s="70"/>
      <c r="XV2" s="70"/>
      <c r="XW2" s="70"/>
      <c r="XX2" s="70"/>
      <c r="XY2" s="70"/>
      <c r="XZ2" s="70"/>
      <c r="YA2" s="70"/>
      <c r="YB2" s="70"/>
      <c r="YC2" s="70"/>
      <c r="YD2" s="70"/>
      <c r="YE2" s="70"/>
      <c r="YF2" s="70"/>
      <c r="YG2" s="70"/>
      <c r="YH2" s="70"/>
      <c r="YI2" s="70"/>
      <c r="YJ2" s="70"/>
      <c r="YK2" s="70"/>
      <c r="YL2" s="70"/>
      <c r="YM2" s="70"/>
      <c r="YN2" s="70"/>
      <c r="YO2" s="70"/>
      <c r="YP2" s="70"/>
      <c r="YQ2" s="70"/>
      <c r="YR2" s="70"/>
      <c r="YS2" s="70"/>
      <c r="YT2" s="70"/>
      <c r="YU2" s="70"/>
      <c r="YV2" s="70"/>
      <c r="YW2" s="70"/>
      <c r="YX2" s="70"/>
      <c r="YY2" s="70"/>
      <c r="YZ2" s="70"/>
      <c r="ZA2" s="70"/>
      <c r="ZB2" s="70"/>
      <c r="ZC2" s="70"/>
      <c r="ZD2" s="70"/>
      <c r="ZE2" s="70"/>
      <c r="ZF2" s="70"/>
      <c r="ZG2" s="70"/>
      <c r="ZH2" s="70"/>
      <c r="ZI2" s="70"/>
      <c r="ZJ2" s="70"/>
      <c r="ZK2" s="70"/>
      <c r="ZL2" s="70"/>
      <c r="ZM2" s="70"/>
      <c r="ZN2" s="70"/>
      <c r="ZO2" s="70"/>
      <c r="ZP2" s="70"/>
      <c r="ZQ2" s="70"/>
      <c r="ZR2" s="70"/>
      <c r="ZS2" s="70"/>
      <c r="ZT2" s="70"/>
      <c r="ZU2" s="70"/>
      <c r="ZV2" s="70"/>
      <c r="ZW2" s="70"/>
      <c r="ZX2" s="70"/>
      <c r="ZY2" s="70"/>
      <c r="ZZ2" s="70"/>
      <c r="AAA2" s="70"/>
      <c r="AAB2" s="70"/>
      <c r="AAC2" s="70"/>
      <c r="AAD2" s="70"/>
      <c r="AAE2" s="70"/>
      <c r="AAF2" s="70"/>
      <c r="AAG2" s="70"/>
      <c r="AAH2" s="70"/>
      <c r="AAI2" s="70"/>
      <c r="AAJ2" s="70"/>
      <c r="AAK2" s="70"/>
      <c r="AAL2" s="70"/>
      <c r="AAM2" s="70"/>
      <c r="AAN2" s="70"/>
      <c r="AAO2" s="70"/>
      <c r="AAP2" s="70"/>
      <c r="AAQ2" s="70"/>
      <c r="AAR2" s="70"/>
      <c r="AAS2" s="70"/>
      <c r="AAT2" s="70"/>
      <c r="AAU2" s="70"/>
      <c r="AAV2" s="70"/>
      <c r="AAW2" s="70"/>
      <c r="AAX2" s="70"/>
      <c r="AAY2" s="70"/>
      <c r="AAZ2" s="70"/>
      <c r="ABA2" s="70"/>
      <c r="ABB2" s="70"/>
      <c r="ABC2" s="70"/>
      <c r="ABD2" s="70"/>
      <c r="ABE2" s="70"/>
      <c r="ABF2" s="70"/>
      <c r="ABG2" s="70"/>
      <c r="ABH2" s="70"/>
      <c r="ABI2" s="70"/>
      <c r="ABJ2" s="70"/>
      <c r="ABK2" s="70"/>
      <c r="ABL2" s="70"/>
      <c r="ABM2" s="70"/>
      <c r="ABN2" s="70"/>
      <c r="ABO2" s="70"/>
      <c r="ABP2" s="70"/>
      <c r="ABQ2" s="70"/>
      <c r="ABR2" s="70"/>
      <c r="ABS2" s="70"/>
      <c r="ABT2" s="70"/>
      <c r="ABU2" s="70"/>
      <c r="ABV2" s="70"/>
      <c r="ABW2" s="70"/>
      <c r="ABX2" s="70"/>
      <c r="ABY2" s="70"/>
      <c r="ABZ2" s="70"/>
      <c r="ACA2" s="70"/>
      <c r="ACB2" s="70"/>
      <c r="ACC2" s="70"/>
      <c r="ACD2" s="70"/>
      <c r="ACE2" s="70"/>
      <c r="ACF2" s="70"/>
      <c r="ACG2" s="70"/>
      <c r="ACH2" s="70"/>
      <c r="ACI2" s="70"/>
      <c r="ACJ2" s="70"/>
      <c r="ACK2" s="70"/>
      <c r="ACL2" s="70"/>
      <c r="ACM2" s="70"/>
      <c r="ACN2" s="70"/>
      <c r="ACO2" s="70"/>
      <c r="ACP2" s="70"/>
      <c r="ACQ2" s="70"/>
      <c r="ACR2" s="70"/>
      <c r="ACS2" s="70"/>
      <c r="ACT2" s="70"/>
      <c r="ACU2" s="70"/>
      <c r="ACV2" s="70"/>
      <c r="ACW2" s="70"/>
      <c r="ACX2" s="70"/>
      <c r="ACY2" s="70"/>
      <c r="ACZ2" s="70"/>
      <c r="ADA2" s="70"/>
      <c r="ADB2" s="70"/>
      <c r="ADC2" s="70"/>
      <c r="ADD2" s="70"/>
      <c r="ADE2" s="70"/>
      <c r="ADF2" s="70"/>
      <c r="ADG2" s="70"/>
      <c r="ADH2" s="70"/>
      <c r="ADI2" s="70"/>
      <c r="ADJ2" s="70"/>
      <c r="ADK2" s="70"/>
      <c r="ADL2" s="70"/>
      <c r="ADM2" s="70"/>
      <c r="ADN2" s="70"/>
      <c r="ADO2" s="70"/>
      <c r="ADP2" s="70"/>
      <c r="ADQ2" s="70"/>
      <c r="ADR2" s="70"/>
      <c r="ADS2" s="70"/>
      <c r="ADT2" s="70"/>
      <c r="ADU2" s="70"/>
      <c r="ADV2" s="70"/>
      <c r="ADW2" s="70"/>
      <c r="ADX2" s="70"/>
      <c r="ADY2" s="70"/>
      <c r="ADZ2" s="70"/>
      <c r="AEA2" s="70"/>
      <c r="AEB2" s="70"/>
      <c r="AEC2" s="70"/>
      <c r="AED2" s="70"/>
      <c r="AEE2" s="70"/>
      <c r="AEF2" s="70"/>
      <c r="AEG2" s="70"/>
      <c r="AEH2" s="70"/>
      <c r="AEI2" s="70"/>
      <c r="AEJ2" s="70"/>
      <c r="AEK2" s="70"/>
      <c r="AEL2" s="70"/>
      <c r="AEM2" s="70"/>
      <c r="AEN2" s="70"/>
      <c r="AEO2" s="70"/>
      <c r="AEP2" s="70"/>
      <c r="AEQ2" s="70"/>
      <c r="AER2" s="70"/>
      <c r="AES2" s="70"/>
      <c r="AET2" s="70"/>
      <c r="AEU2" s="70"/>
      <c r="AEV2" s="70"/>
      <c r="AEW2" s="70"/>
      <c r="AEX2" s="70"/>
      <c r="AEY2" s="70"/>
      <c r="AEZ2" s="70"/>
      <c r="AFA2" s="70"/>
      <c r="AFB2" s="70"/>
      <c r="AFC2" s="70"/>
      <c r="AFD2" s="70"/>
      <c r="AFE2" s="70"/>
      <c r="AFF2" s="70"/>
      <c r="AFG2" s="70"/>
      <c r="AFH2" s="70"/>
      <c r="AFI2" s="70"/>
      <c r="AFJ2" s="70"/>
      <c r="AFK2" s="70"/>
      <c r="AFL2" s="70"/>
      <c r="AFM2" s="70"/>
      <c r="AFN2" s="70"/>
      <c r="AFO2" s="70"/>
      <c r="AFP2" s="70"/>
      <c r="AFQ2" s="70"/>
      <c r="AFR2" s="70"/>
      <c r="AFS2" s="70"/>
      <c r="AFT2" s="70"/>
      <c r="AFU2" s="70"/>
      <c r="AFV2" s="70"/>
      <c r="AFW2" s="70"/>
      <c r="AFX2" s="70"/>
      <c r="AFY2" s="70"/>
      <c r="AFZ2" s="70"/>
      <c r="AGA2" s="70"/>
      <c r="AGB2" s="70"/>
      <c r="AGC2" s="70"/>
      <c r="AGD2" s="70"/>
      <c r="AGE2" s="70"/>
      <c r="AGF2" s="70"/>
      <c r="AGG2" s="70"/>
      <c r="AGH2" s="70"/>
      <c r="AGI2" s="70"/>
      <c r="AGJ2" s="70"/>
      <c r="AGK2" s="70"/>
      <c r="AGL2" s="70"/>
      <c r="AGM2" s="70"/>
      <c r="AGN2" s="70"/>
      <c r="AGO2" s="70"/>
      <c r="AGP2" s="70"/>
      <c r="AGQ2" s="70"/>
      <c r="AGR2" s="70"/>
      <c r="AGS2" s="70"/>
      <c r="AGT2" s="70"/>
      <c r="AGU2" s="70"/>
      <c r="AGV2" s="70"/>
      <c r="AGW2" s="70"/>
      <c r="AGX2" s="70"/>
      <c r="AGY2" s="70"/>
      <c r="AGZ2" s="70"/>
      <c r="AHA2" s="70"/>
      <c r="AHB2" s="70"/>
      <c r="AHC2" s="70"/>
      <c r="AHD2" s="70"/>
      <c r="AHE2" s="70"/>
      <c r="AHF2" s="70"/>
      <c r="AHG2" s="70"/>
      <c r="AHH2" s="70"/>
      <c r="AHI2" s="70"/>
      <c r="AHJ2" s="70"/>
      <c r="AHK2" s="70"/>
      <c r="AHL2" s="70"/>
      <c r="AHM2" s="70"/>
      <c r="AHN2" s="70"/>
      <c r="AHO2" s="70"/>
      <c r="AHP2" s="70"/>
      <c r="AHQ2" s="70"/>
      <c r="AHR2" s="70"/>
      <c r="AHS2" s="70"/>
      <c r="AHT2" s="70"/>
      <c r="AHU2" s="70"/>
      <c r="AHV2" s="70"/>
      <c r="AHW2" s="70"/>
      <c r="AHX2" s="70"/>
      <c r="AHY2" s="70"/>
      <c r="AHZ2" s="70"/>
      <c r="AIA2" s="70"/>
      <c r="AIB2" s="70"/>
      <c r="AIC2" s="70"/>
      <c r="AID2" s="70"/>
      <c r="AIE2" s="70"/>
      <c r="AIF2" s="70"/>
      <c r="AIG2" s="70"/>
      <c r="AIH2" s="70"/>
      <c r="AII2" s="70"/>
      <c r="AIJ2" s="70"/>
      <c r="AIK2" s="70"/>
      <c r="AIL2" s="70"/>
      <c r="AIM2" s="70"/>
      <c r="AIN2" s="70"/>
      <c r="AIO2" s="70"/>
      <c r="AIP2" s="70"/>
      <c r="AIQ2" s="70"/>
      <c r="AIR2" s="70"/>
      <c r="AIS2" s="70"/>
      <c r="AIT2" s="70"/>
      <c r="AIU2" s="70"/>
      <c r="AIV2" s="70"/>
      <c r="AIW2" s="70"/>
      <c r="AIX2" s="70"/>
      <c r="AIY2" s="70"/>
      <c r="AIZ2" s="70"/>
      <c r="AJA2" s="70"/>
      <c r="AJB2" s="70"/>
      <c r="AJC2" s="70"/>
      <c r="AJD2" s="70"/>
      <c r="AJE2" s="70"/>
      <c r="AJF2" s="70"/>
      <c r="AJG2" s="70"/>
      <c r="AJH2" s="70"/>
      <c r="AJI2" s="70"/>
      <c r="AJJ2" s="70"/>
      <c r="AJK2" s="70"/>
      <c r="AJL2" s="70"/>
      <c r="AJM2" s="70"/>
      <c r="AJN2" s="70"/>
      <c r="AJO2" s="70"/>
      <c r="AJP2" s="70"/>
      <c r="AJQ2" s="70"/>
      <c r="AJR2" s="70"/>
      <c r="AJS2" s="70"/>
      <c r="AJT2" s="70"/>
      <c r="AJU2" s="70"/>
      <c r="AJV2" s="70"/>
      <c r="AJW2" s="70"/>
      <c r="AJX2" s="70"/>
      <c r="AJY2" s="70"/>
      <c r="AJZ2" s="70"/>
      <c r="AKA2" s="70"/>
      <c r="AKB2" s="70"/>
      <c r="AKC2" s="70"/>
      <c r="AKD2" s="70"/>
      <c r="AKE2" s="70"/>
      <c r="AKF2" s="70"/>
      <c r="AKG2" s="70"/>
      <c r="AKH2" s="70"/>
      <c r="AKI2" s="70"/>
      <c r="AKJ2" s="70"/>
      <c r="AKK2" s="70"/>
      <c r="AKL2" s="70"/>
      <c r="AKM2" s="70"/>
      <c r="AKN2" s="70"/>
      <c r="AKO2" s="70"/>
      <c r="AKP2" s="70"/>
      <c r="AKQ2" s="70"/>
      <c r="AKR2" s="70"/>
      <c r="AKS2" s="70"/>
      <c r="AKT2" s="70"/>
      <c r="AKU2" s="70"/>
      <c r="AKV2" s="70"/>
      <c r="AKW2" s="70"/>
      <c r="AKX2" s="70"/>
      <c r="AKY2" s="70"/>
      <c r="AKZ2" s="70"/>
      <c r="ALA2" s="70"/>
      <c r="ALB2" s="70"/>
      <c r="ALC2" s="70"/>
      <c r="ALD2" s="70"/>
      <c r="ALE2" s="70"/>
      <c r="ALF2" s="70"/>
      <c r="ALG2" s="70"/>
      <c r="ALH2" s="70"/>
      <c r="ALI2" s="70"/>
      <c r="ALJ2" s="70"/>
      <c r="ALK2" s="70"/>
      <c r="ALL2" s="70"/>
      <c r="ALM2" s="70"/>
      <c r="ALN2" s="70"/>
      <c r="ALO2" s="70"/>
      <c r="ALP2" s="70"/>
      <c r="ALQ2" s="70"/>
      <c r="ALR2" s="70"/>
      <c r="ALS2" s="70"/>
      <c r="ALT2" s="70"/>
      <c r="ALU2" s="70"/>
      <c r="ALV2" s="70"/>
      <c r="ALW2" s="70"/>
      <c r="ALX2" s="70"/>
      <c r="ALY2" s="70"/>
      <c r="ALZ2" s="70"/>
      <c r="AMA2" s="70"/>
      <c r="AMB2" s="70"/>
      <c r="AMC2" s="70"/>
      <c r="AMD2" s="70"/>
      <c r="AME2" s="70"/>
      <c r="AMF2" s="70"/>
      <c r="AMG2" s="70"/>
      <c r="AMH2" s="70"/>
      <c r="AMI2" s="70"/>
      <c r="AMJ2" s="70"/>
      <c r="AMK2" s="70"/>
      <c r="AML2" s="70"/>
      <c r="AMM2" s="70"/>
      <c r="AMN2" s="70"/>
      <c r="AMO2" s="70"/>
      <c r="AMP2" s="70"/>
      <c r="AMQ2" s="70"/>
      <c r="AMR2" s="70"/>
      <c r="AMS2" s="70"/>
      <c r="AMT2" s="70"/>
      <c r="AMU2" s="70"/>
      <c r="AMV2" s="70"/>
      <c r="AMW2" s="70"/>
      <c r="AMX2" s="70"/>
      <c r="AMY2" s="70"/>
      <c r="AMZ2" s="70"/>
      <c r="ANA2" s="70"/>
      <c r="ANB2" s="70"/>
      <c r="ANC2" s="70"/>
      <c r="AND2" s="70"/>
      <c r="ANE2" s="70"/>
      <c r="ANF2" s="70"/>
      <c r="ANG2" s="70"/>
      <c r="ANH2" s="70"/>
      <c r="ANI2" s="70"/>
      <c r="ANJ2" s="70"/>
      <c r="ANK2" s="70"/>
      <c r="ANL2" s="70"/>
      <c r="ANM2" s="70"/>
      <c r="ANN2" s="70"/>
      <c r="ANO2" s="70"/>
      <c r="ANP2" s="70"/>
      <c r="ANQ2" s="70"/>
      <c r="ANR2" s="70"/>
      <c r="ANS2" s="70"/>
      <c r="ANT2" s="70"/>
      <c r="ANU2" s="70"/>
      <c r="ANV2" s="70"/>
      <c r="ANW2" s="70"/>
      <c r="ANX2" s="70"/>
      <c r="ANY2" s="70"/>
      <c r="ANZ2" s="70"/>
      <c r="AOA2" s="70"/>
      <c r="AOB2" s="70"/>
      <c r="AOC2" s="70"/>
      <c r="AOD2" s="70"/>
      <c r="AOE2" s="70"/>
      <c r="AOF2" s="70"/>
      <c r="AOG2" s="70"/>
      <c r="AOH2" s="70"/>
      <c r="AOI2" s="70"/>
      <c r="AOJ2" s="70"/>
      <c r="AOK2" s="70"/>
      <c r="AOL2" s="70"/>
      <c r="AOM2" s="70"/>
      <c r="AON2" s="70"/>
      <c r="AOO2" s="70"/>
      <c r="AOP2" s="70"/>
      <c r="AOQ2" s="70"/>
      <c r="AOR2" s="70"/>
      <c r="AOS2" s="70"/>
      <c r="AOT2" s="70"/>
      <c r="AOU2" s="70"/>
      <c r="AOV2" s="70"/>
      <c r="AOW2" s="70"/>
      <c r="AOX2" s="70"/>
      <c r="AOY2" s="70"/>
      <c r="AOZ2" s="70"/>
      <c r="APA2" s="70"/>
      <c r="APB2" s="70"/>
      <c r="APC2" s="70"/>
      <c r="APD2" s="70"/>
      <c r="APE2" s="70"/>
      <c r="APF2" s="70"/>
      <c r="APG2" s="70"/>
      <c r="APH2" s="70"/>
      <c r="API2" s="70"/>
      <c r="APJ2" s="70"/>
      <c r="APK2" s="70"/>
      <c r="APL2" s="70"/>
      <c r="APM2" s="70"/>
      <c r="APN2" s="70"/>
      <c r="APO2" s="70"/>
      <c r="APP2" s="70"/>
      <c r="APQ2" s="70"/>
      <c r="APR2" s="70"/>
      <c r="APS2" s="70"/>
      <c r="APT2" s="70"/>
      <c r="APU2" s="70"/>
      <c r="APV2" s="70"/>
      <c r="APW2" s="70"/>
      <c r="APX2" s="70"/>
      <c r="APY2" s="70"/>
      <c r="APZ2" s="70"/>
      <c r="AQA2" s="70"/>
      <c r="AQB2" s="70"/>
      <c r="AQC2" s="70"/>
      <c r="AQD2" s="70"/>
      <c r="AQE2" s="70"/>
      <c r="AQF2" s="70"/>
      <c r="AQG2" s="70"/>
      <c r="AQH2" s="70"/>
      <c r="AQI2" s="70"/>
      <c r="AQJ2" s="70"/>
      <c r="AQK2" s="70"/>
      <c r="AQL2" s="70"/>
      <c r="AQM2" s="70"/>
      <c r="AQN2" s="70"/>
      <c r="AQO2" s="70"/>
      <c r="AQP2" s="70"/>
      <c r="AQQ2" s="70"/>
      <c r="AQR2" s="70"/>
      <c r="AQS2" s="70"/>
      <c r="AQT2" s="70"/>
      <c r="AQU2" s="70"/>
      <c r="AQV2" s="70"/>
      <c r="AQW2" s="70"/>
      <c r="AQX2" s="70"/>
      <c r="AQY2" s="70"/>
      <c r="AQZ2" s="70"/>
      <c r="ARA2" s="70"/>
      <c r="ARB2" s="70"/>
      <c r="ARC2" s="70"/>
      <c r="ARD2" s="70"/>
      <c r="ARE2" s="70"/>
      <c r="ARF2" s="70"/>
      <c r="ARG2" s="70"/>
      <c r="ARH2" s="70"/>
      <c r="ARI2" s="70"/>
      <c r="ARJ2" s="70"/>
      <c r="ARK2" s="70"/>
      <c r="ARL2" s="70"/>
      <c r="ARM2" s="70"/>
      <c r="ARN2" s="70"/>
      <c r="ARO2" s="70"/>
      <c r="ARP2" s="70"/>
      <c r="ARQ2" s="70"/>
      <c r="ARR2" s="70"/>
      <c r="ARS2" s="70"/>
      <c r="ART2" s="70"/>
      <c r="ARU2" s="70"/>
      <c r="ARV2" s="70"/>
      <c r="ARW2" s="70"/>
      <c r="ARX2" s="70"/>
      <c r="ARY2" s="70"/>
      <c r="ARZ2" s="70"/>
      <c r="ASA2" s="70"/>
      <c r="ASB2" s="70"/>
      <c r="ASC2" s="70"/>
      <c r="ASD2" s="70"/>
      <c r="ASE2" s="70"/>
      <c r="ASF2" s="70"/>
      <c r="ASG2" s="70"/>
      <c r="ASH2" s="70"/>
      <c r="ASI2" s="70"/>
      <c r="ASJ2" s="70"/>
      <c r="ASK2" s="70"/>
      <c r="ASL2" s="70"/>
      <c r="ASM2" s="70"/>
      <c r="ASN2" s="70"/>
      <c r="ASO2" s="70"/>
      <c r="ASP2" s="70"/>
      <c r="ASQ2" s="70"/>
      <c r="ASR2" s="70"/>
      <c r="ASS2" s="70"/>
      <c r="AST2" s="70"/>
      <c r="ASU2" s="70"/>
      <c r="ASV2" s="70"/>
      <c r="ASW2" s="70"/>
      <c r="ASX2" s="70"/>
      <c r="ASY2" s="70"/>
      <c r="ASZ2" s="70"/>
      <c r="ATA2" s="70"/>
      <c r="ATB2" s="70"/>
      <c r="ATC2" s="70"/>
      <c r="ATD2" s="70"/>
      <c r="ATE2" s="70"/>
      <c r="ATF2" s="70"/>
      <c r="ATG2" s="70"/>
      <c r="ATH2" s="70"/>
      <c r="ATI2" s="70"/>
      <c r="ATJ2" s="70"/>
      <c r="ATK2" s="70"/>
      <c r="ATL2" s="70"/>
      <c r="ATM2" s="70"/>
      <c r="ATN2" s="70"/>
      <c r="ATO2" s="70"/>
      <c r="ATP2" s="70"/>
      <c r="ATQ2" s="70"/>
      <c r="ATR2" s="70"/>
      <c r="ATS2" s="70"/>
      <c r="ATT2" s="70"/>
      <c r="ATU2" s="70"/>
      <c r="ATV2" s="70"/>
      <c r="ATW2" s="70"/>
      <c r="ATX2" s="70"/>
      <c r="ATY2" s="70"/>
      <c r="ATZ2" s="70"/>
      <c r="AUA2" s="70"/>
      <c r="AUB2" s="70"/>
      <c r="AUC2" s="70"/>
      <c r="AUD2" s="70"/>
      <c r="AUE2" s="70"/>
      <c r="AUF2" s="70"/>
      <c r="AUG2" s="70"/>
      <c r="AUH2" s="70"/>
      <c r="AUI2" s="70"/>
      <c r="AUJ2" s="70"/>
      <c r="AUK2" s="70"/>
      <c r="AUL2" s="70"/>
      <c r="AUM2" s="70"/>
      <c r="AUN2" s="70"/>
      <c r="AUO2" s="70"/>
      <c r="AUP2" s="70"/>
      <c r="AUQ2" s="70"/>
      <c r="AUR2" s="70"/>
      <c r="AUS2" s="70"/>
      <c r="AUT2" s="70"/>
      <c r="AUU2" s="70"/>
      <c r="AUV2" s="70"/>
      <c r="AUW2" s="70"/>
      <c r="AUX2" s="70"/>
      <c r="AUY2" s="70"/>
      <c r="AUZ2" s="70"/>
      <c r="AVA2" s="70"/>
      <c r="AVB2" s="70"/>
      <c r="AVC2" s="70"/>
      <c r="AVD2" s="70"/>
      <c r="AVE2" s="70"/>
      <c r="AVF2" s="70"/>
      <c r="AVG2" s="70"/>
      <c r="AVH2" s="70"/>
      <c r="AVI2" s="70"/>
      <c r="AVJ2" s="70"/>
      <c r="AVK2" s="70"/>
      <c r="AVL2" s="70"/>
      <c r="AVM2" s="70"/>
      <c r="AVN2" s="70"/>
      <c r="AVO2" s="70"/>
      <c r="AVP2" s="70"/>
      <c r="AVQ2" s="70"/>
      <c r="AVR2" s="70"/>
      <c r="AVS2" s="70"/>
      <c r="AVT2" s="70"/>
      <c r="AVU2" s="70"/>
      <c r="AVV2" s="70"/>
      <c r="AVW2" s="70"/>
      <c r="AVX2" s="70"/>
      <c r="AVY2" s="70"/>
      <c r="AVZ2" s="70"/>
      <c r="AWA2" s="70"/>
      <c r="AWB2" s="70"/>
      <c r="AWC2" s="70"/>
      <c r="AWD2" s="70"/>
      <c r="AWE2" s="70"/>
      <c r="AWF2" s="70"/>
      <c r="AWG2" s="70"/>
      <c r="AWH2" s="70"/>
      <c r="AWI2" s="70"/>
      <c r="AWJ2" s="70"/>
      <c r="AWK2" s="70"/>
      <c r="AWL2" s="70"/>
      <c r="AWM2" s="70"/>
      <c r="AWN2" s="70"/>
      <c r="AWO2" s="70"/>
      <c r="AWP2" s="70"/>
      <c r="AWQ2" s="70"/>
      <c r="AWR2" s="70"/>
      <c r="AWS2" s="70"/>
      <c r="AWT2" s="70"/>
      <c r="AWU2" s="70"/>
      <c r="AWV2" s="70"/>
      <c r="AWW2" s="70"/>
      <c r="AWX2" s="70"/>
      <c r="AWY2" s="70"/>
      <c r="AWZ2" s="70"/>
      <c r="AXA2" s="70"/>
      <c r="AXB2" s="70"/>
      <c r="AXC2" s="70"/>
      <c r="AXD2" s="70"/>
      <c r="AXE2" s="70"/>
      <c r="AXF2" s="70"/>
      <c r="AXG2" s="70"/>
      <c r="AXH2" s="70"/>
      <c r="AXI2" s="70"/>
      <c r="AXJ2" s="70"/>
      <c r="AXK2" s="70"/>
      <c r="AXL2" s="70"/>
      <c r="AXM2" s="70"/>
      <c r="AXN2" s="70"/>
      <c r="AXO2" s="70"/>
      <c r="AXP2" s="70"/>
      <c r="AXQ2" s="70"/>
      <c r="AXR2" s="70"/>
      <c r="AXS2" s="70"/>
      <c r="AXT2" s="70"/>
      <c r="AXU2" s="70"/>
      <c r="AXV2" s="70"/>
      <c r="AXW2" s="70"/>
      <c r="AXX2" s="70"/>
      <c r="AXY2" s="70"/>
      <c r="AXZ2" s="70"/>
      <c r="AYA2" s="70"/>
      <c r="AYB2" s="70"/>
      <c r="AYC2" s="70"/>
      <c r="AYD2" s="70"/>
      <c r="AYE2" s="70"/>
      <c r="AYF2" s="70"/>
      <c r="AYG2" s="70"/>
      <c r="AYH2" s="70"/>
      <c r="AYI2" s="70"/>
      <c r="AYJ2" s="70"/>
      <c r="AYK2" s="70"/>
      <c r="AYL2" s="70"/>
      <c r="AYM2" s="70"/>
      <c r="AYN2" s="70"/>
      <c r="AYO2" s="70"/>
      <c r="AYP2" s="70"/>
      <c r="AYQ2" s="70"/>
      <c r="AYR2" s="70"/>
      <c r="AYS2" s="70"/>
      <c r="AYT2" s="70"/>
      <c r="AYU2" s="70"/>
      <c r="AYV2" s="70"/>
      <c r="AYW2" s="70"/>
      <c r="AYX2" s="70"/>
      <c r="AYY2" s="70"/>
      <c r="AYZ2" s="70"/>
      <c r="AZA2" s="70"/>
      <c r="AZB2" s="70"/>
      <c r="AZC2" s="70"/>
      <c r="AZD2" s="70"/>
      <c r="AZE2" s="70"/>
      <c r="AZF2" s="70"/>
      <c r="AZG2" s="70"/>
      <c r="AZH2" s="70"/>
      <c r="AZI2" s="70"/>
      <c r="AZJ2" s="70"/>
      <c r="AZK2" s="70"/>
      <c r="AZL2" s="70"/>
      <c r="AZM2" s="70"/>
      <c r="AZN2" s="70"/>
      <c r="AZO2" s="70"/>
      <c r="AZP2" s="70"/>
      <c r="AZQ2" s="70"/>
      <c r="AZR2" s="70"/>
      <c r="AZS2" s="70"/>
      <c r="AZT2" s="70"/>
      <c r="AZU2" s="70"/>
      <c r="AZV2" s="70"/>
      <c r="AZW2" s="70"/>
      <c r="AZX2" s="70"/>
      <c r="AZY2" s="70"/>
      <c r="AZZ2" s="70"/>
      <c r="BAA2" s="70"/>
      <c r="BAB2" s="70"/>
      <c r="BAC2" s="70"/>
      <c r="BAD2" s="70"/>
      <c r="BAE2" s="70"/>
      <c r="BAF2" s="70"/>
      <c r="BAG2" s="70"/>
      <c r="BAH2" s="70"/>
      <c r="BAI2" s="70"/>
      <c r="BAJ2" s="70"/>
      <c r="BAK2" s="70"/>
      <c r="BAL2" s="70"/>
      <c r="BAM2" s="70"/>
      <c r="BAN2" s="70"/>
      <c r="BAO2" s="70"/>
      <c r="BAP2" s="70"/>
      <c r="BAQ2" s="70"/>
      <c r="BAR2" s="70"/>
      <c r="BAS2" s="70"/>
      <c r="BAT2" s="70"/>
      <c r="BAU2" s="70"/>
      <c r="BAV2" s="70"/>
      <c r="BAW2" s="70"/>
      <c r="BAX2" s="70"/>
      <c r="BAY2" s="70"/>
      <c r="BAZ2" s="70"/>
      <c r="BBA2" s="70"/>
      <c r="BBB2" s="70"/>
      <c r="BBC2" s="70"/>
      <c r="BBD2" s="70"/>
      <c r="BBE2" s="70"/>
      <c r="BBF2" s="70"/>
      <c r="BBG2" s="70"/>
      <c r="BBH2" s="70"/>
      <c r="BBI2" s="70"/>
      <c r="BBJ2" s="70"/>
      <c r="BBK2" s="70"/>
      <c r="BBL2" s="70"/>
      <c r="BBM2" s="70"/>
      <c r="BBN2" s="70"/>
      <c r="BBO2" s="70"/>
      <c r="BBP2" s="70"/>
      <c r="BBQ2" s="70"/>
      <c r="BBR2" s="70"/>
      <c r="BBS2" s="70"/>
      <c r="BBT2" s="70"/>
      <c r="BBU2" s="70"/>
      <c r="BBV2" s="70"/>
      <c r="BBW2" s="70"/>
      <c r="BBX2" s="70"/>
      <c r="BBY2" s="70"/>
      <c r="BBZ2" s="70"/>
      <c r="BCA2" s="70"/>
      <c r="BCB2" s="70"/>
      <c r="BCC2" s="70"/>
      <c r="BCD2" s="70"/>
      <c r="BCE2" s="70"/>
      <c r="BCF2" s="70"/>
      <c r="BCG2" s="70"/>
      <c r="BCH2" s="70"/>
      <c r="BCI2" s="70"/>
      <c r="BCJ2" s="70"/>
      <c r="BCK2" s="70"/>
      <c r="BCL2" s="70"/>
      <c r="BCM2" s="70"/>
      <c r="BCN2" s="70"/>
      <c r="BCO2" s="70"/>
      <c r="BCP2" s="70"/>
      <c r="BCQ2" s="70"/>
      <c r="BCR2" s="70"/>
      <c r="BCS2" s="70"/>
      <c r="BCT2" s="70"/>
      <c r="BCU2" s="70"/>
      <c r="BCV2" s="70"/>
      <c r="BCW2" s="70"/>
      <c r="BCX2" s="70"/>
      <c r="BCY2" s="70"/>
      <c r="BCZ2" s="70"/>
      <c r="BDA2" s="70"/>
      <c r="BDB2" s="70"/>
      <c r="BDC2" s="70"/>
      <c r="BDD2" s="70"/>
      <c r="BDE2" s="70"/>
      <c r="BDF2" s="70"/>
      <c r="BDG2" s="70"/>
      <c r="BDH2" s="70"/>
      <c r="BDI2" s="70"/>
      <c r="BDJ2" s="70"/>
      <c r="BDK2" s="70"/>
      <c r="BDL2" s="70"/>
      <c r="BDM2" s="70"/>
      <c r="BDN2" s="70"/>
      <c r="BDO2" s="70"/>
      <c r="BDP2" s="70"/>
      <c r="BDQ2" s="70"/>
      <c r="BDR2" s="70"/>
      <c r="BDS2" s="70"/>
      <c r="BDT2" s="70"/>
      <c r="BDU2" s="70"/>
      <c r="BDV2" s="70"/>
      <c r="BDW2" s="70"/>
      <c r="BDX2" s="70"/>
      <c r="BDY2" s="70"/>
      <c r="BDZ2" s="70"/>
      <c r="BEA2" s="70"/>
      <c r="BEB2" s="70"/>
      <c r="BEC2" s="70"/>
      <c r="BED2" s="70"/>
      <c r="BEE2" s="70"/>
      <c r="BEF2" s="70"/>
      <c r="BEG2" s="70"/>
      <c r="BEH2" s="70"/>
      <c r="BEI2" s="70"/>
      <c r="BEJ2" s="70"/>
      <c r="BEK2" s="70"/>
      <c r="BEL2" s="70"/>
      <c r="BEM2" s="70"/>
      <c r="BEN2" s="70"/>
      <c r="BEO2" s="70"/>
      <c r="BEP2" s="70"/>
      <c r="BEQ2" s="70"/>
      <c r="BER2" s="70"/>
      <c r="BES2" s="70"/>
      <c r="BET2" s="70"/>
      <c r="BEU2" s="70"/>
      <c r="BEV2" s="70"/>
      <c r="BEW2" s="70"/>
      <c r="BEX2" s="70"/>
      <c r="BEY2" s="70"/>
      <c r="BEZ2" s="70"/>
      <c r="BFA2" s="70"/>
      <c r="BFB2" s="70"/>
      <c r="BFC2" s="70"/>
      <c r="BFD2" s="70"/>
      <c r="BFE2" s="70"/>
      <c r="BFF2" s="70"/>
      <c r="BFG2" s="70"/>
      <c r="BFH2" s="70"/>
      <c r="BFI2" s="70"/>
      <c r="BFJ2" s="70"/>
      <c r="BFK2" s="70"/>
      <c r="BFL2" s="70"/>
      <c r="BFM2" s="70"/>
      <c r="BFN2" s="70"/>
      <c r="BFO2" s="70"/>
      <c r="BFP2" s="70"/>
      <c r="BFQ2" s="70"/>
      <c r="BFR2" s="70"/>
      <c r="BFS2" s="70"/>
      <c r="BFT2" s="70"/>
      <c r="BFU2" s="70"/>
      <c r="BFV2" s="70"/>
      <c r="BFW2" s="70"/>
      <c r="BFX2" s="70"/>
      <c r="BFY2" s="70"/>
      <c r="BFZ2" s="70"/>
      <c r="BGA2" s="70"/>
      <c r="BGB2" s="70"/>
      <c r="BGC2" s="70"/>
      <c r="BGD2" s="70"/>
      <c r="BGE2" s="70"/>
      <c r="BGF2" s="70"/>
      <c r="BGG2" s="70"/>
      <c r="BGH2" s="70"/>
      <c r="BGI2" s="70"/>
      <c r="BGJ2" s="70"/>
      <c r="BGK2" s="70"/>
      <c r="BGL2" s="70"/>
      <c r="BGM2" s="70"/>
      <c r="BGN2" s="70"/>
      <c r="BGO2" s="70"/>
      <c r="BGP2" s="70"/>
      <c r="BGQ2" s="70"/>
      <c r="BGR2" s="70"/>
      <c r="BGS2" s="70"/>
      <c r="BGT2" s="70"/>
      <c r="BGU2" s="70"/>
      <c r="BGV2" s="70"/>
      <c r="BGW2" s="70"/>
      <c r="BGX2" s="70"/>
      <c r="BGY2" s="70"/>
      <c r="BGZ2" s="70"/>
      <c r="BHA2" s="70"/>
      <c r="BHB2" s="70"/>
      <c r="BHC2" s="70"/>
      <c r="BHD2" s="70"/>
      <c r="BHE2" s="70"/>
      <c r="BHF2" s="70"/>
      <c r="BHG2" s="70"/>
      <c r="BHH2" s="70"/>
      <c r="BHI2" s="70"/>
      <c r="BHJ2" s="70"/>
      <c r="BHK2" s="70"/>
      <c r="BHL2" s="70"/>
      <c r="BHM2" s="70"/>
      <c r="BHN2" s="70"/>
      <c r="BHO2" s="70"/>
      <c r="BHP2" s="70"/>
      <c r="BHQ2" s="70"/>
      <c r="BHR2" s="70"/>
      <c r="BHS2" s="70"/>
      <c r="BHT2" s="70"/>
      <c r="BHU2" s="70"/>
      <c r="BHV2" s="70"/>
      <c r="BHW2" s="70"/>
      <c r="BHX2" s="70"/>
      <c r="BHY2" s="70"/>
      <c r="BHZ2" s="70"/>
      <c r="BIA2" s="70"/>
      <c r="BIB2" s="70"/>
      <c r="BIC2" s="70"/>
      <c r="BID2" s="70"/>
      <c r="BIE2" s="70"/>
      <c r="BIF2" s="70"/>
      <c r="BIG2" s="70"/>
      <c r="BIH2" s="70"/>
      <c r="BII2" s="70"/>
      <c r="BIJ2" s="70"/>
      <c r="BIK2" s="70"/>
      <c r="BIL2" s="70"/>
      <c r="BIM2" s="70"/>
      <c r="BIN2" s="70"/>
      <c r="BIO2" s="70"/>
      <c r="BIP2" s="70"/>
      <c r="BIQ2" s="70"/>
      <c r="BIR2" s="70"/>
      <c r="BIS2" s="70"/>
      <c r="BIT2" s="70"/>
      <c r="BIU2" s="70"/>
      <c r="BIV2" s="70"/>
      <c r="BIW2" s="70"/>
      <c r="BIX2" s="70"/>
      <c r="BIY2" s="70"/>
      <c r="BIZ2" s="70"/>
      <c r="BJA2" s="70"/>
      <c r="BJB2" s="70"/>
      <c r="BJC2" s="70"/>
      <c r="BJD2" s="70"/>
      <c r="BJE2" s="70"/>
      <c r="BJF2" s="70"/>
      <c r="BJG2" s="70"/>
      <c r="BJH2" s="70"/>
      <c r="BJI2" s="70"/>
      <c r="BJJ2" s="70"/>
      <c r="BJK2" s="70"/>
      <c r="BJL2" s="70"/>
      <c r="BJM2" s="70"/>
      <c r="BJN2" s="70"/>
      <c r="BJO2" s="70"/>
      <c r="BJP2" s="70"/>
      <c r="BJQ2" s="70"/>
      <c r="BJR2" s="70"/>
      <c r="BJS2" s="70"/>
      <c r="BJT2" s="70"/>
      <c r="BJU2" s="70"/>
      <c r="BJV2" s="70"/>
      <c r="BJW2" s="70"/>
      <c r="BJX2" s="70"/>
      <c r="BJY2" s="70"/>
      <c r="BJZ2" s="70"/>
      <c r="BKA2" s="70"/>
      <c r="BKB2" s="70"/>
      <c r="BKC2" s="70"/>
      <c r="BKD2" s="70"/>
      <c r="BKE2" s="70"/>
      <c r="BKF2" s="70"/>
      <c r="BKG2" s="70"/>
      <c r="BKH2" s="70"/>
      <c r="BKI2" s="70"/>
      <c r="BKJ2" s="70"/>
      <c r="BKK2" s="70"/>
      <c r="BKL2" s="70"/>
      <c r="BKM2" s="70"/>
      <c r="BKN2" s="70"/>
      <c r="BKO2" s="70"/>
      <c r="BKP2" s="70"/>
      <c r="BKQ2" s="70"/>
      <c r="BKR2" s="70"/>
      <c r="BKS2" s="70"/>
      <c r="BKT2" s="70"/>
      <c r="BKU2" s="70"/>
      <c r="BKV2" s="70"/>
      <c r="BKW2" s="70"/>
      <c r="BKX2" s="70"/>
      <c r="BKY2" s="70"/>
      <c r="BKZ2" s="70"/>
      <c r="BLA2" s="70"/>
      <c r="BLB2" s="70"/>
      <c r="BLC2" s="70"/>
      <c r="BLD2" s="70"/>
      <c r="BLE2" s="70"/>
      <c r="BLF2" s="70"/>
      <c r="BLG2" s="70"/>
      <c r="BLH2" s="70"/>
      <c r="BLI2" s="70"/>
      <c r="BLJ2" s="70"/>
      <c r="BLK2" s="70"/>
      <c r="BLL2" s="70"/>
      <c r="BLM2" s="70"/>
      <c r="BLN2" s="70"/>
      <c r="BLO2" s="70"/>
      <c r="BLP2" s="70"/>
      <c r="BLQ2" s="70"/>
      <c r="BLR2" s="70"/>
      <c r="BLS2" s="70"/>
      <c r="BLT2" s="70"/>
      <c r="BLU2" s="70"/>
      <c r="BLV2" s="70"/>
      <c r="BLW2" s="70"/>
      <c r="BLX2" s="70"/>
      <c r="BLY2" s="70"/>
      <c r="BLZ2" s="70"/>
      <c r="BMA2" s="70"/>
      <c r="BMB2" s="70"/>
      <c r="BMC2" s="70"/>
      <c r="BMD2" s="70"/>
      <c r="BME2" s="70"/>
      <c r="BMF2" s="70"/>
      <c r="BMG2" s="70"/>
      <c r="BMH2" s="70"/>
      <c r="BMI2" s="70"/>
      <c r="BMJ2" s="70"/>
      <c r="BMK2" s="70"/>
      <c r="BML2" s="70"/>
      <c r="BMM2" s="70"/>
      <c r="BMN2" s="70"/>
      <c r="BMO2" s="70"/>
      <c r="BMP2" s="70"/>
      <c r="BMQ2" s="70"/>
      <c r="BMR2" s="70"/>
      <c r="BMS2" s="70"/>
      <c r="BMT2" s="70"/>
      <c r="BMU2" s="70"/>
      <c r="BMV2" s="70"/>
      <c r="BMW2" s="70"/>
      <c r="BMX2" s="70"/>
      <c r="BMY2" s="70"/>
      <c r="BMZ2" s="70"/>
      <c r="BNA2" s="70"/>
      <c r="BNB2" s="70"/>
      <c r="BNC2" s="70"/>
      <c r="BND2" s="70"/>
      <c r="BNE2" s="70"/>
      <c r="BNF2" s="70"/>
      <c r="BNG2" s="70"/>
      <c r="BNH2" s="70"/>
      <c r="BNI2" s="70"/>
      <c r="BNJ2" s="70"/>
      <c r="BNK2" s="70"/>
      <c r="BNL2" s="70"/>
      <c r="BNM2" s="70"/>
      <c r="BNN2" s="70"/>
      <c r="BNO2" s="70"/>
      <c r="BNP2" s="70"/>
      <c r="BNQ2" s="70"/>
      <c r="BNR2" s="70"/>
      <c r="BNS2" s="70"/>
      <c r="BNT2" s="70"/>
      <c r="BNU2" s="70"/>
      <c r="BNV2" s="70"/>
      <c r="BNW2" s="70"/>
      <c r="BNX2" s="70"/>
      <c r="BNY2" s="70"/>
      <c r="BNZ2" s="70"/>
      <c r="BOA2" s="70"/>
      <c r="BOB2" s="70"/>
      <c r="BOC2" s="70"/>
      <c r="BOD2" s="70"/>
      <c r="BOE2" s="70"/>
      <c r="BOF2" s="70"/>
      <c r="BOG2" s="70"/>
      <c r="BOH2" s="70"/>
      <c r="BOI2" s="70"/>
      <c r="BOJ2" s="70"/>
      <c r="BOK2" s="70"/>
      <c r="BOL2" s="70"/>
      <c r="BOM2" s="70"/>
      <c r="BON2" s="70"/>
      <c r="BOO2" s="70"/>
      <c r="BOP2" s="70"/>
      <c r="BOQ2" s="70"/>
      <c r="BOR2" s="70"/>
      <c r="BOS2" s="70"/>
      <c r="BOT2" s="70"/>
      <c r="BOU2" s="70"/>
      <c r="BOV2" s="70"/>
      <c r="BOW2" s="70"/>
      <c r="BOX2" s="70"/>
      <c r="BOY2" s="70"/>
      <c r="BOZ2" s="70"/>
      <c r="BPA2" s="70"/>
      <c r="BPB2" s="70"/>
      <c r="BPC2" s="70"/>
      <c r="BPD2" s="70"/>
      <c r="BPE2" s="70"/>
      <c r="BPF2" s="70"/>
      <c r="BPG2" s="70"/>
      <c r="BPH2" s="70"/>
      <c r="BPI2" s="70"/>
      <c r="BPJ2" s="70"/>
      <c r="BPK2" s="70"/>
      <c r="BPL2" s="70"/>
      <c r="BPM2" s="70"/>
      <c r="BPN2" s="70"/>
      <c r="BPO2" s="70"/>
      <c r="BPP2" s="70"/>
      <c r="BPQ2" s="70"/>
      <c r="BPR2" s="70"/>
      <c r="BPS2" s="70"/>
      <c r="BPT2" s="70"/>
      <c r="BPU2" s="70"/>
      <c r="BPV2" s="70"/>
      <c r="BPW2" s="70"/>
      <c r="BPX2" s="70"/>
      <c r="BPY2" s="70"/>
      <c r="BPZ2" s="70"/>
      <c r="BQA2" s="70"/>
      <c r="BQB2" s="70"/>
      <c r="BQC2" s="70"/>
      <c r="BQD2" s="70"/>
      <c r="BQE2" s="70"/>
      <c r="BQF2" s="70"/>
      <c r="BQG2" s="70"/>
      <c r="BQH2" s="70"/>
      <c r="BQI2" s="70"/>
      <c r="BQJ2" s="70"/>
      <c r="BQK2" s="70"/>
      <c r="BQL2" s="70"/>
      <c r="BQM2" s="70"/>
      <c r="BQN2" s="70"/>
      <c r="BQO2" s="70"/>
      <c r="BQP2" s="70"/>
      <c r="BQQ2" s="70"/>
      <c r="BQR2" s="70"/>
      <c r="BQS2" s="70"/>
      <c r="BQT2" s="70"/>
      <c r="BQU2" s="70"/>
      <c r="BQV2" s="70"/>
      <c r="BQW2" s="70"/>
      <c r="BQX2" s="70"/>
      <c r="BQY2" s="70"/>
      <c r="BQZ2" s="70"/>
      <c r="BRA2" s="70"/>
      <c r="BRB2" s="70"/>
      <c r="BRC2" s="70"/>
      <c r="BRD2" s="70"/>
      <c r="BRE2" s="70"/>
      <c r="BRF2" s="70"/>
      <c r="BRG2" s="70"/>
      <c r="BRH2" s="70"/>
      <c r="BRI2" s="70"/>
      <c r="BRJ2" s="70"/>
      <c r="BRK2" s="70"/>
      <c r="BRL2" s="70"/>
      <c r="BRM2" s="70"/>
      <c r="BRN2" s="70"/>
      <c r="BRO2" s="70"/>
      <c r="BRP2" s="70"/>
      <c r="BRQ2" s="70"/>
      <c r="BRR2" s="70"/>
      <c r="BRS2" s="70"/>
      <c r="BRT2" s="70"/>
      <c r="BRU2" s="70"/>
      <c r="BRV2" s="70"/>
      <c r="BRW2" s="70"/>
      <c r="BRX2" s="70"/>
      <c r="BRY2" s="70"/>
      <c r="BRZ2" s="70"/>
      <c r="BSA2" s="70"/>
      <c r="BSB2" s="70"/>
      <c r="BSC2" s="70"/>
      <c r="BSD2" s="70"/>
      <c r="BSE2" s="70"/>
      <c r="BSF2" s="70"/>
      <c r="BSG2" s="70"/>
      <c r="BSH2" s="70"/>
      <c r="BSI2" s="70"/>
      <c r="BSJ2" s="70"/>
      <c r="BSK2" s="70"/>
      <c r="BSL2" s="70"/>
      <c r="BSM2" s="70"/>
      <c r="BSN2" s="70"/>
      <c r="BSO2" s="70"/>
      <c r="BSP2" s="70"/>
      <c r="BSQ2" s="70"/>
      <c r="BSR2" s="70"/>
      <c r="BSS2" s="70"/>
      <c r="BST2" s="70"/>
      <c r="BSU2" s="70"/>
      <c r="BSV2" s="70"/>
      <c r="BSW2" s="70"/>
      <c r="BSX2" s="70"/>
      <c r="BSY2" s="70"/>
      <c r="BSZ2" s="70"/>
      <c r="BTA2" s="70"/>
      <c r="BTB2" s="70"/>
      <c r="BTC2" s="70"/>
      <c r="BTD2" s="70"/>
      <c r="BTE2" s="70"/>
      <c r="BTF2" s="70"/>
      <c r="BTG2" s="70"/>
      <c r="BTH2" s="70"/>
      <c r="BTI2" s="70"/>
      <c r="BTJ2" s="70"/>
      <c r="BTK2" s="70"/>
      <c r="BTL2" s="70"/>
      <c r="BTM2" s="70"/>
      <c r="BTN2" s="70"/>
      <c r="BTO2" s="70"/>
      <c r="BTP2" s="70"/>
      <c r="BTQ2" s="70"/>
      <c r="BTR2" s="70"/>
      <c r="BTS2" s="70"/>
      <c r="BTT2" s="70"/>
      <c r="BTU2" s="70"/>
      <c r="BTV2" s="70"/>
      <c r="BTW2" s="70"/>
      <c r="BTX2" s="70"/>
      <c r="BTY2" s="70"/>
      <c r="BTZ2" s="70"/>
      <c r="BUA2" s="70"/>
      <c r="BUB2" s="70"/>
      <c r="BUC2" s="70"/>
      <c r="BUD2" s="70"/>
      <c r="BUE2" s="70"/>
      <c r="BUF2" s="70"/>
      <c r="BUG2" s="70"/>
      <c r="BUH2" s="70"/>
      <c r="BUI2" s="70"/>
      <c r="BUJ2" s="70"/>
      <c r="BUK2" s="70"/>
      <c r="BUL2" s="70"/>
      <c r="BUM2" s="70"/>
      <c r="BUN2" s="70"/>
      <c r="BUO2" s="70"/>
      <c r="BUP2" s="70"/>
      <c r="BUQ2" s="70"/>
      <c r="BUR2" s="70"/>
      <c r="BUS2" s="70"/>
      <c r="BUT2" s="70"/>
      <c r="BUU2" s="70"/>
      <c r="BUV2" s="70"/>
      <c r="BUW2" s="70"/>
      <c r="BUX2" s="70"/>
      <c r="BUY2" s="70"/>
      <c r="BUZ2" s="70"/>
      <c r="BVA2" s="70"/>
      <c r="BVB2" s="70"/>
      <c r="BVC2" s="70"/>
      <c r="BVD2" s="70"/>
      <c r="BVE2" s="70"/>
      <c r="BVF2" s="70"/>
      <c r="BVG2" s="70"/>
      <c r="BVH2" s="70"/>
      <c r="BVI2" s="70"/>
      <c r="BVJ2" s="70"/>
      <c r="BVK2" s="70"/>
      <c r="BVL2" s="70"/>
      <c r="BVM2" s="70"/>
      <c r="BVN2" s="70"/>
      <c r="BVO2" s="70"/>
      <c r="BVP2" s="70"/>
      <c r="BVQ2" s="70"/>
      <c r="BVR2" s="70"/>
      <c r="BVS2" s="70"/>
      <c r="BVT2" s="70"/>
      <c r="BVU2" s="70"/>
      <c r="BVV2" s="70"/>
      <c r="BVW2" s="70"/>
      <c r="BVX2" s="70"/>
      <c r="BVY2" s="70"/>
      <c r="BVZ2" s="70"/>
      <c r="BWA2" s="70"/>
      <c r="BWB2" s="70"/>
      <c r="BWC2" s="70"/>
      <c r="BWD2" s="70"/>
      <c r="BWE2" s="70"/>
      <c r="BWF2" s="70"/>
      <c r="BWG2" s="70"/>
      <c r="BWH2" s="70"/>
      <c r="BWI2" s="70"/>
      <c r="BWJ2" s="70"/>
      <c r="BWK2" s="70"/>
      <c r="BWL2" s="70"/>
      <c r="BWM2" s="70"/>
      <c r="BWN2" s="70"/>
      <c r="BWO2" s="70"/>
      <c r="BWP2" s="70"/>
      <c r="BWQ2" s="70"/>
      <c r="BWR2" s="70"/>
      <c r="BWS2" s="70"/>
      <c r="BWT2" s="70"/>
      <c r="BWU2" s="70"/>
      <c r="BWV2" s="70"/>
      <c r="BWW2" s="70"/>
      <c r="BWX2" s="70"/>
      <c r="BWY2" s="70"/>
      <c r="BWZ2" s="70"/>
      <c r="BXA2" s="70"/>
      <c r="BXB2" s="70"/>
      <c r="BXC2" s="70"/>
      <c r="BXD2" s="70"/>
      <c r="BXE2" s="70"/>
      <c r="BXF2" s="70"/>
      <c r="BXG2" s="70"/>
      <c r="BXH2" s="70"/>
      <c r="BXI2" s="70"/>
      <c r="BXJ2" s="70"/>
      <c r="BXK2" s="70"/>
      <c r="BXL2" s="70"/>
      <c r="BXM2" s="70"/>
      <c r="BXN2" s="70"/>
      <c r="BXO2" s="70"/>
      <c r="BXP2" s="70"/>
      <c r="BXQ2" s="70"/>
      <c r="BXR2" s="70"/>
      <c r="BXS2" s="70"/>
      <c r="BXT2" s="70"/>
      <c r="BXU2" s="70"/>
      <c r="BXV2" s="70"/>
      <c r="BXW2" s="70"/>
      <c r="BXX2" s="70"/>
      <c r="BXY2" s="70"/>
      <c r="BXZ2" s="70"/>
      <c r="BYA2" s="70"/>
      <c r="BYB2" s="70"/>
      <c r="BYC2" s="70"/>
      <c r="BYD2" s="70"/>
      <c r="BYE2" s="70"/>
      <c r="BYF2" s="70"/>
      <c r="BYG2" s="70"/>
      <c r="BYH2" s="70"/>
      <c r="BYI2" s="70"/>
      <c r="BYJ2" s="70"/>
      <c r="BYK2" s="70"/>
      <c r="BYL2" s="70"/>
      <c r="BYM2" s="70"/>
      <c r="BYN2" s="70"/>
      <c r="BYO2" s="70"/>
      <c r="BYP2" s="70"/>
      <c r="BYQ2" s="70"/>
      <c r="BYR2" s="70"/>
      <c r="BYS2" s="70"/>
      <c r="BYT2" s="70"/>
      <c r="BYU2" s="70"/>
      <c r="BYV2" s="70"/>
      <c r="BYW2" s="70"/>
      <c r="BYX2" s="70"/>
      <c r="BYY2" s="70"/>
      <c r="BYZ2" s="70"/>
      <c r="BZA2" s="70"/>
      <c r="BZB2" s="70"/>
      <c r="BZC2" s="70"/>
      <c r="BZD2" s="70"/>
      <c r="BZE2" s="70"/>
      <c r="BZF2" s="70"/>
      <c r="BZG2" s="70"/>
      <c r="BZH2" s="70"/>
      <c r="BZI2" s="70"/>
      <c r="BZJ2" s="70"/>
      <c r="BZK2" s="70"/>
      <c r="BZL2" s="70"/>
      <c r="BZM2" s="70"/>
      <c r="BZN2" s="70"/>
      <c r="BZO2" s="70"/>
      <c r="BZP2" s="70"/>
      <c r="BZQ2" s="70"/>
      <c r="BZR2" s="70"/>
      <c r="BZS2" s="70"/>
      <c r="BZT2" s="70"/>
      <c r="BZU2" s="70"/>
      <c r="BZV2" s="70"/>
      <c r="BZW2" s="70"/>
      <c r="BZX2" s="70"/>
      <c r="BZY2" s="70"/>
      <c r="BZZ2" s="70"/>
      <c r="CAA2" s="70"/>
      <c r="CAB2" s="70"/>
      <c r="CAC2" s="70"/>
      <c r="CAD2" s="70"/>
      <c r="CAE2" s="70"/>
      <c r="CAF2" s="70"/>
      <c r="CAG2" s="70"/>
      <c r="CAH2" s="70"/>
      <c r="CAI2" s="70"/>
      <c r="CAJ2" s="70"/>
      <c r="CAK2" s="70"/>
      <c r="CAL2" s="70"/>
      <c r="CAM2" s="70"/>
      <c r="CAN2" s="70"/>
      <c r="CAO2" s="70"/>
      <c r="CAP2" s="70"/>
      <c r="CAQ2" s="70"/>
      <c r="CAR2" s="70"/>
      <c r="CAS2" s="70"/>
      <c r="CAT2" s="70"/>
      <c r="CAU2" s="70"/>
      <c r="CAV2" s="70"/>
      <c r="CAW2" s="70"/>
      <c r="CAX2" s="70"/>
      <c r="CAY2" s="70"/>
      <c r="CAZ2" s="70"/>
      <c r="CBA2" s="70"/>
      <c r="CBB2" s="70"/>
      <c r="CBC2" s="70"/>
      <c r="CBD2" s="70"/>
      <c r="CBE2" s="70"/>
      <c r="CBF2" s="70"/>
      <c r="CBG2" s="70"/>
      <c r="CBH2" s="70"/>
      <c r="CBI2" s="70"/>
      <c r="CBJ2" s="70"/>
      <c r="CBK2" s="70"/>
      <c r="CBL2" s="70"/>
      <c r="CBM2" s="70"/>
      <c r="CBN2" s="70"/>
      <c r="CBO2" s="70"/>
      <c r="CBP2" s="70"/>
      <c r="CBQ2" s="70"/>
      <c r="CBR2" s="70"/>
      <c r="CBS2" s="70"/>
      <c r="CBT2" s="70"/>
      <c r="CBU2" s="70"/>
      <c r="CBV2" s="70"/>
      <c r="CBW2" s="70"/>
      <c r="CBX2" s="70"/>
      <c r="CBY2" s="70"/>
      <c r="CBZ2" s="70"/>
      <c r="CCA2" s="70"/>
      <c r="CCB2" s="70"/>
      <c r="CCC2" s="70"/>
      <c r="CCD2" s="70"/>
      <c r="CCE2" s="70"/>
      <c r="CCF2" s="70"/>
      <c r="CCG2" s="70"/>
      <c r="CCH2" s="70"/>
      <c r="CCI2" s="70"/>
      <c r="CCJ2" s="70"/>
      <c r="CCK2" s="70"/>
      <c r="CCL2" s="70"/>
      <c r="CCM2" s="70"/>
      <c r="CCN2" s="70"/>
      <c r="CCO2" s="70"/>
      <c r="CCP2" s="70"/>
      <c r="CCQ2" s="70"/>
      <c r="CCR2" s="70"/>
      <c r="CCS2" s="70"/>
      <c r="CCT2" s="70"/>
      <c r="CCU2" s="70"/>
      <c r="CCV2" s="70"/>
      <c r="CCW2" s="70"/>
      <c r="CCX2" s="70"/>
      <c r="CCY2" s="70"/>
      <c r="CCZ2" s="70"/>
      <c r="CDA2" s="70"/>
      <c r="CDB2" s="70"/>
      <c r="CDC2" s="70"/>
      <c r="CDD2" s="70"/>
      <c r="CDE2" s="70"/>
      <c r="CDF2" s="70"/>
      <c r="CDG2" s="70"/>
      <c r="CDH2" s="70"/>
      <c r="CDI2" s="70"/>
      <c r="CDJ2" s="70"/>
      <c r="CDK2" s="70"/>
      <c r="CDL2" s="70"/>
      <c r="CDM2" s="70"/>
      <c r="CDN2" s="70"/>
      <c r="CDO2" s="70"/>
      <c r="CDP2" s="70"/>
      <c r="CDQ2" s="70"/>
      <c r="CDR2" s="70"/>
      <c r="CDS2" s="70"/>
      <c r="CDT2" s="70"/>
      <c r="CDU2" s="70"/>
      <c r="CDV2" s="70"/>
      <c r="CDW2" s="70"/>
      <c r="CDX2" s="70"/>
      <c r="CDY2" s="70"/>
      <c r="CDZ2" s="70"/>
      <c r="CEA2" s="70"/>
      <c r="CEB2" s="70"/>
      <c r="CEC2" s="70"/>
      <c r="CED2" s="70"/>
      <c r="CEE2" s="70"/>
      <c r="CEF2" s="70"/>
      <c r="CEG2" s="70"/>
      <c r="CEH2" s="70"/>
      <c r="CEI2" s="70"/>
      <c r="CEJ2" s="70"/>
      <c r="CEK2" s="70"/>
      <c r="CEL2" s="70"/>
      <c r="CEM2" s="70"/>
      <c r="CEN2" s="70"/>
      <c r="CEO2" s="70"/>
      <c r="CEP2" s="70"/>
      <c r="CEQ2" s="70"/>
      <c r="CER2" s="70"/>
      <c r="CES2" s="70"/>
      <c r="CET2" s="70"/>
      <c r="CEU2" s="70"/>
      <c r="CEV2" s="70"/>
      <c r="CEW2" s="70"/>
      <c r="CEX2" s="70"/>
      <c r="CEY2" s="70"/>
      <c r="CEZ2" s="70"/>
      <c r="CFA2" s="70"/>
      <c r="CFB2" s="70"/>
      <c r="CFC2" s="70"/>
      <c r="CFD2" s="70"/>
      <c r="CFE2" s="70"/>
      <c r="CFF2" s="70"/>
      <c r="CFG2" s="70"/>
      <c r="CFH2" s="70"/>
      <c r="CFI2" s="70"/>
      <c r="CFJ2" s="70"/>
      <c r="CFK2" s="70"/>
      <c r="CFL2" s="70"/>
      <c r="CFM2" s="70"/>
      <c r="CFN2" s="70"/>
      <c r="CFO2" s="70"/>
      <c r="CFP2" s="70"/>
      <c r="CFQ2" s="70"/>
      <c r="CFR2" s="70"/>
      <c r="CFS2" s="70"/>
      <c r="CFT2" s="70"/>
      <c r="CFU2" s="70"/>
      <c r="CFV2" s="70"/>
      <c r="CFW2" s="70"/>
      <c r="CFX2" s="70"/>
      <c r="CFY2" s="70"/>
      <c r="CFZ2" s="70"/>
      <c r="CGA2" s="70"/>
      <c r="CGB2" s="70"/>
      <c r="CGC2" s="70"/>
      <c r="CGD2" s="70"/>
      <c r="CGE2" s="70"/>
      <c r="CGF2" s="70"/>
      <c r="CGG2" s="70"/>
      <c r="CGH2" s="70"/>
      <c r="CGI2" s="70"/>
      <c r="CGJ2" s="70"/>
      <c r="CGK2" s="70"/>
      <c r="CGL2" s="70"/>
      <c r="CGM2" s="70"/>
      <c r="CGN2" s="70"/>
      <c r="CGO2" s="70"/>
      <c r="CGP2" s="70"/>
      <c r="CGQ2" s="70"/>
      <c r="CGR2" s="70"/>
      <c r="CGS2" s="70"/>
      <c r="CGT2" s="70"/>
      <c r="CGU2" s="70"/>
      <c r="CGV2" s="70"/>
      <c r="CGW2" s="70"/>
      <c r="CGX2" s="70"/>
      <c r="CGY2" s="70"/>
      <c r="CGZ2" s="70"/>
      <c r="CHA2" s="70"/>
      <c r="CHB2" s="70"/>
      <c r="CHC2" s="70"/>
      <c r="CHD2" s="70"/>
      <c r="CHE2" s="70"/>
      <c r="CHF2" s="70"/>
      <c r="CHG2" s="70"/>
      <c r="CHH2" s="70"/>
      <c r="CHI2" s="70"/>
      <c r="CHJ2" s="70"/>
      <c r="CHK2" s="70"/>
      <c r="CHL2" s="70"/>
      <c r="CHM2" s="70"/>
      <c r="CHN2" s="70"/>
      <c r="CHO2" s="70"/>
      <c r="CHP2" s="70"/>
      <c r="CHQ2" s="70"/>
      <c r="CHR2" s="70"/>
      <c r="CHS2" s="70"/>
      <c r="CHT2" s="70"/>
      <c r="CHU2" s="70"/>
      <c r="CHV2" s="70"/>
      <c r="CHW2" s="70"/>
      <c r="CHX2" s="70"/>
      <c r="CHY2" s="70"/>
      <c r="CHZ2" s="70"/>
      <c r="CIA2" s="70"/>
      <c r="CIB2" s="70"/>
      <c r="CIC2" s="70"/>
      <c r="CID2" s="70"/>
      <c r="CIE2" s="70"/>
      <c r="CIF2" s="70"/>
      <c r="CIG2" s="70"/>
      <c r="CIH2" s="70"/>
      <c r="CII2" s="70"/>
      <c r="CIJ2" s="70"/>
      <c r="CIK2" s="70"/>
      <c r="CIL2" s="70"/>
      <c r="CIM2" s="70"/>
      <c r="CIN2" s="70"/>
      <c r="CIO2" s="70"/>
      <c r="CIP2" s="70"/>
      <c r="CIQ2" s="70"/>
      <c r="CIR2" s="70"/>
      <c r="CIS2" s="70"/>
      <c r="CIT2" s="70"/>
      <c r="CIU2" s="70"/>
      <c r="CIV2" s="70"/>
      <c r="CIW2" s="70"/>
      <c r="CIX2" s="70"/>
      <c r="CIY2" s="70"/>
      <c r="CIZ2" s="70"/>
      <c r="CJA2" s="70"/>
      <c r="CJB2" s="70"/>
      <c r="CJC2" s="70"/>
      <c r="CJD2" s="70"/>
      <c r="CJE2" s="70"/>
      <c r="CJF2" s="70"/>
      <c r="CJG2" s="70"/>
      <c r="CJH2" s="70"/>
      <c r="CJI2" s="70"/>
      <c r="CJJ2" s="70"/>
      <c r="CJK2" s="70"/>
      <c r="CJL2" s="70"/>
      <c r="CJM2" s="70"/>
      <c r="CJN2" s="70"/>
      <c r="CJO2" s="70"/>
      <c r="CJP2" s="70"/>
      <c r="CJQ2" s="70"/>
      <c r="CJR2" s="70"/>
      <c r="CJS2" s="70"/>
      <c r="CJT2" s="70"/>
      <c r="CJU2" s="70"/>
      <c r="CJV2" s="70"/>
      <c r="CJW2" s="70"/>
      <c r="CJX2" s="70"/>
      <c r="CJY2" s="70"/>
      <c r="CJZ2" s="70"/>
      <c r="CKA2" s="70"/>
      <c r="CKB2" s="70"/>
      <c r="CKC2" s="70"/>
      <c r="CKD2" s="70"/>
      <c r="CKE2" s="70"/>
      <c r="CKF2" s="70"/>
      <c r="CKG2" s="70"/>
      <c r="CKH2" s="70"/>
      <c r="CKI2" s="70"/>
      <c r="CKJ2" s="70"/>
      <c r="CKK2" s="70"/>
      <c r="CKL2" s="70"/>
      <c r="CKM2" s="70"/>
      <c r="CKN2" s="70"/>
      <c r="CKO2" s="70"/>
      <c r="CKP2" s="70"/>
      <c r="CKQ2" s="70"/>
      <c r="CKR2" s="70"/>
      <c r="CKS2" s="70"/>
      <c r="CKT2" s="70"/>
      <c r="CKU2" s="70"/>
      <c r="CKV2" s="70"/>
      <c r="CKW2" s="70"/>
      <c r="CKX2" s="70"/>
      <c r="CKY2" s="70"/>
      <c r="CKZ2" s="70"/>
      <c r="CLA2" s="70"/>
      <c r="CLB2" s="70"/>
      <c r="CLC2" s="70"/>
      <c r="CLD2" s="70"/>
      <c r="CLE2" s="70"/>
      <c r="CLF2" s="70"/>
      <c r="CLG2" s="70"/>
      <c r="CLH2" s="70"/>
      <c r="CLI2" s="70"/>
      <c r="CLJ2" s="70"/>
      <c r="CLK2" s="70"/>
      <c r="CLL2" s="70"/>
      <c r="CLM2" s="70"/>
      <c r="CLN2" s="70"/>
      <c r="CLO2" s="70"/>
      <c r="CLP2" s="70"/>
      <c r="CLQ2" s="70"/>
      <c r="CLR2" s="70"/>
      <c r="CLS2" s="70"/>
      <c r="CLT2" s="70"/>
      <c r="CLU2" s="70"/>
      <c r="CLV2" s="70"/>
      <c r="CLW2" s="70"/>
      <c r="CLX2" s="70"/>
      <c r="CLY2" s="70"/>
      <c r="CLZ2" s="70"/>
      <c r="CMA2" s="70"/>
      <c r="CMB2" s="70"/>
      <c r="CMC2" s="70"/>
      <c r="CMD2" s="70"/>
      <c r="CME2" s="70"/>
      <c r="CMF2" s="70"/>
      <c r="CMG2" s="70"/>
      <c r="CMH2" s="70"/>
      <c r="CMI2" s="70"/>
      <c r="CMJ2" s="70"/>
      <c r="CMK2" s="70"/>
      <c r="CML2" s="70"/>
      <c r="CMM2" s="70"/>
      <c r="CMN2" s="70"/>
      <c r="CMO2" s="70"/>
      <c r="CMP2" s="70"/>
      <c r="CMQ2" s="70"/>
      <c r="CMR2" s="70"/>
      <c r="CMS2" s="70"/>
      <c r="CMT2" s="70"/>
      <c r="CMU2" s="70"/>
      <c r="CMV2" s="70"/>
      <c r="CMW2" s="70"/>
      <c r="CMX2" s="70"/>
      <c r="CMY2" s="70"/>
      <c r="CMZ2" s="70"/>
      <c r="CNA2" s="70"/>
      <c r="CNB2" s="70"/>
      <c r="CNC2" s="70"/>
      <c r="CND2" s="70"/>
      <c r="CNE2" s="70"/>
      <c r="CNF2" s="70"/>
      <c r="CNG2" s="70"/>
      <c r="CNH2" s="70"/>
      <c r="CNI2" s="70"/>
      <c r="CNJ2" s="70"/>
      <c r="CNK2" s="70"/>
      <c r="CNL2" s="70"/>
      <c r="CNM2" s="70"/>
      <c r="CNN2" s="70"/>
      <c r="CNO2" s="70"/>
      <c r="CNP2" s="70"/>
      <c r="CNQ2" s="70"/>
      <c r="CNR2" s="70"/>
      <c r="CNS2" s="70"/>
      <c r="CNT2" s="70"/>
      <c r="CNU2" s="70"/>
      <c r="CNV2" s="70"/>
      <c r="CNW2" s="70"/>
      <c r="CNX2" s="70"/>
      <c r="CNY2" s="70"/>
      <c r="CNZ2" s="70"/>
      <c r="COA2" s="70"/>
      <c r="COB2" s="70"/>
      <c r="COC2" s="70"/>
      <c r="COD2" s="70"/>
      <c r="COE2" s="70"/>
      <c r="COF2" s="70"/>
      <c r="COG2" s="70"/>
      <c r="COH2" s="70"/>
      <c r="COI2" s="70"/>
      <c r="COJ2" s="70"/>
      <c r="COK2" s="70"/>
      <c r="COL2" s="70"/>
      <c r="COM2" s="70"/>
      <c r="CON2" s="70"/>
      <c r="COO2" s="70"/>
      <c r="COP2" s="70"/>
      <c r="COQ2" s="70"/>
      <c r="COR2" s="70"/>
      <c r="COS2" s="70"/>
      <c r="COT2" s="70"/>
      <c r="COU2" s="70"/>
      <c r="COV2" s="70"/>
      <c r="COW2" s="70"/>
      <c r="COX2" s="70"/>
      <c r="COY2" s="70"/>
      <c r="COZ2" s="70"/>
      <c r="CPA2" s="70"/>
      <c r="CPB2" s="70"/>
      <c r="CPC2" s="70"/>
      <c r="CPD2" s="70"/>
      <c r="CPE2" s="70"/>
      <c r="CPF2" s="70"/>
      <c r="CPG2" s="70"/>
      <c r="CPH2" s="70"/>
      <c r="CPI2" s="70"/>
      <c r="CPJ2" s="70"/>
      <c r="CPK2" s="70"/>
      <c r="CPL2" s="70"/>
      <c r="CPM2" s="70"/>
      <c r="CPN2" s="70"/>
      <c r="CPO2" s="70"/>
      <c r="CPP2" s="70"/>
      <c r="CPQ2" s="70"/>
      <c r="CPR2" s="70"/>
      <c r="CPS2" s="70"/>
      <c r="CPT2" s="70"/>
      <c r="CPU2" s="70"/>
      <c r="CPV2" s="70"/>
      <c r="CPW2" s="70"/>
      <c r="CPX2" s="70"/>
      <c r="CPY2" s="70"/>
      <c r="CPZ2" s="70"/>
      <c r="CQA2" s="70"/>
      <c r="CQB2" s="70"/>
      <c r="CQC2" s="70"/>
      <c r="CQD2" s="70"/>
      <c r="CQE2" s="70"/>
      <c r="CQF2" s="70"/>
      <c r="CQG2" s="70"/>
      <c r="CQH2" s="70"/>
      <c r="CQI2" s="70"/>
      <c r="CQJ2" s="70"/>
      <c r="CQK2" s="70"/>
      <c r="CQL2" s="70"/>
      <c r="CQM2" s="70"/>
      <c r="CQN2" s="70"/>
      <c r="CQO2" s="70"/>
      <c r="CQP2" s="70"/>
      <c r="CQQ2" s="70"/>
      <c r="CQR2" s="70"/>
      <c r="CQS2" s="70"/>
      <c r="CQT2" s="70"/>
      <c r="CQU2" s="70"/>
      <c r="CQV2" s="70"/>
      <c r="CQW2" s="70"/>
      <c r="CQX2" s="70"/>
      <c r="CQY2" s="70"/>
      <c r="CQZ2" s="70"/>
      <c r="CRA2" s="70"/>
      <c r="CRB2" s="70"/>
      <c r="CRC2" s="70"/>
      <c r="CRD2" s="70"/>
      <c r="CRE2" s="70"/>
      <c r="CRF2" s="70"/>
      <c r="CRG2" s="70"/>
      <c r="CRH2" s="70"/>
      <c r="CRI2" s="70"/>
      <c r="CRJ2" s="70"/>
      <c r="CRK2" s="70"/>
      <c r="CRL2" s="70"/>
      <c r="CRM2" s="70"/>
      <c r="CRN2" s="70"/>
      <c r="CRO2" s="70"/>
      <c r="CRP2" s="70"/>
      <c r="CRQ2" s="70"/>
      <c r="CRR2" s="70"/>
      <c r="CRS2" s="70"/>
      <c r="CRT2" s="70"/>
      <c r="CRU2" s="70"/>
      <c r="CRV2" s="70"/>
      <c r="CRW2" s="70"/>
      <c r="CRX2" s="70"/>
      <c r="CRY2" s="70"/>
      <c r="CRZ2" s="70"/>
      <c r="CSA2" s="70"/>
      <c r="CSB2" s="70"/>
      <c r="CSC2" s="70"/>
      <c r="CSD2" s="70"/>
      <c r="CSE2" s="70"/>
      <c r="CSF2" s="70"/>
      <c r="CSG2" s="70"/>
      <c r="CSH2" s="70"/>
      <c r="CSI2" s="70"/>
      <c r="CSJ2" s="70"/>
      <c r="CSK2" s="70"/>
      <c r="CSL2" s="70"/>
      <c r="CSM2" s="70"/>
      <c r="CSN2" s="70"/>
      <c r="CSO2" s="70"/>
      <c r="CSP2" s="70"/>
      <c r="CSQ2" s="70"/>
      <c r="CSR2" s="70"/>
      <c r="CSS2" s="70"/>
      <c r="CST2" s="70"/>
      <c r="CSU2" s="70"/>
      <c r="CSV2" s="70"/>
      <c r="CSW2" s="70"/>
      <c r="CSX2" s="70"/>
      <c r="CSY2" s="70"/>
      <c r="CSZ2" s="70"/>
      <c r="CTA2" s="70"/>
      <c r="CTB2" s="70"/>
      <c r="CTC2" s="70"/>
      <c r="CTD2" s="70"/>
      <c r="CTE2" s="70"/>
      <c r="CTF2" s="70"/>
      <c r="CTG2" s="70"/>
      <c r="CTH2" s="70"/>
      <c r="CTI2" s="70"/>
      <c r="CTJ2" s="70"/>
      <c r="CTK2" s="70"/>
      <c r="CTL2" s="70"/>
      <c r="CTM2" s="70"/>
      <c r="CTN2" s="70"/>
      <c r="CTO2" s="70"/>
      <c r="CTP2" s="70"/>
      <c r="CTQ2" s="70"/>
      <c r="CTR2" s="70"/>
      <c r="CTS2" s="70"/>
      <c r="CTT2" s="70"/>
      <c r="CTU2" s="70"/>
      <c r="CTV2" s="70"/>
      <c r="CTW2" s="70"/>
      <c r="CTX2" s="70"/>
      <c r="CTY2" s="70"/>
      <c r="CTZ2" s="70"/>
      <c r="CUA2" s="70"/>
      <c r="CUB2" s="70"/>
      <c r="CUC2" s="70"/>
      <c r="CUD2" s="70"/>
      <c r="CUE2" s="70"/>
      <c r="CUF2" s="70"/>
      <c r="CUG2" s="70"/>
      <c r="CUH2" s="70"/>
      <c r="CUI2" s="70"/>
      <c r="CUJ2" s="70"/>
      <c r="CUK2" s="70"/>
      <c r="CUL2" s="70"/>
      <c r="CUM2" s="70"/>
      <c r="CUN2" s="70"/>
      <c r="CUO2" s="70"/>
      <c r="CUP2" s="70"/>
      <c r="CUQ2" s="70"/>
      <c r="CUR2" s="70"/>
      <c r="CUS2" s="70"/>
      <c r="CUT2" s="70"/>
      <c r="CUU2" s="70"/>
      <c r="CUV2" s="70"/>
      <c r="CUW2" s="70"/>
      <c r="CUX2" s="70"/>
      <c r="CUY2" s="70"/>
      <c r="CUZ2" s="70"/>
      <c r="CVA2" s="70"/>
      <c r="CVB2" s="70"/>
      <c r="CVC2" s="70"/>
      <c r="CVD2" s="70"/>
      <c r="CVE2" s="70"/>
      <c r="CVF2" s="70"/>
      <c r="CVG2" s="70"/>
      <c r="CVH2" s="70"/>
      <c r="CVI2" s="70"/>
      <c r="CVJ2" s="70"/>
      <c r="CVK2" s="70"/>
      <c r="CVL2" s="70"/>
      <c r="CVM2" s="70"/>
      <c r="CVN2" s="70"/>
      <c r="CVO2" s="70"/>
      <c r="CVP2" s="70"/>
      <c r="CVQ2" s="70"/>
      <c r="CVR2" s="70"/>
      <c r="CVS2" s="70"/>
      <c r="CVT2" s="70"/>
      <c r="CVU2" s="70"/>
      <c r="CVV2" s="70"/>
      <c r="CVW2" s="70"/>
      <c r="CVX2" s="70"/>
      <c r="CVY2" s="70"/>
      <c r="CVZ2" s="70"/>
      <c r="CWA2" s="70"/>
      <c r="CWB2" s="70"/>
      <c r="CWC2" s="70"/>
      <c r="CWD2" s="70"/>
      <c r="CWE2" s="70"/>
      <c r="CWF2" s="70"/>
      <c r="CWG2" s="70"/>
      <c r="CWH2" s="70"/>
      <c r="CWI2" s="70"/>
      <c r="CWJ2" s="70"/>
      <c r="CWK2" s="70"/>
      <c r="CWL2" s="70"/>
      <c r="CWM2" s="70"/>
      <c r="CWN2" s="70"/>
      <c r="CWO2" s="70"/>
      <c r="CWP2" s="70"/>
      <c r="CWQ2" s="70"/>
      <c r="CWR2" s="70"/>
      <c r="CWS2" s="70"/>
      <c r="CWT2" s="70"/>
      <c r="CWU2" s="70"/>
      <c r="CWV2" s="70"/>
      <c r="CWW2" s="70"/>
      <c r="CWX2" s="70"/>
      <c r="CWY2" s="70"/>
      <c r="CWZ2" s="70"/>
      <c r="CXA2" s="70"/>
      <c r="CXB2" s="70"/>
      <c r="CXC2" s="70"/>
      <c r="CXD2" s="70"/>
      <c r="CXE2" s="70"/>
      <c r="CXF2" s="70"/>
      <c r="CXG2" s="70"/>
      <c r="CXH2" s="70"/>
      <c r="CXI2" s="70"/>
      <c r="CXJ2" s="70"/>
      <c r="CXK2" s="70"/>
      <c r="CXL2" s="70"/>
      <c r="CXM2" s="70"/>
      <c r="CXN2" s="70"/>
      <c r="CXO2" s="70"/>
      <c r="CXP2" s="70"/>
      <c r="CXQ2" s="70"/>
      <c r="CXR2" s="70"/>
      <c r="CXS2" s="70"/>
      <c r="CXT2" s="70"/>
      <c r="CXU2" s="70"/>
      <c r="CXV2" s="70"/>
      <c r="CXW2" s="70"/>
      <c r="CXX2" s="70"/>
      <c r="CXY2" s="70"/>
      <c r="CXZ2" s="70"/>
      <c r="CYA2" s="70"/>
      <c r="CYB2" s="70"/>
      <c r="CYC2" s="70"/>
      <c r="CYD2" s="70"/>
      <c r="CYE2" s="70"/>
      <c r="CYF2" s="70"/>
      <c r="CYG2" s="70"/>
      <c r="CYH2" s="70"/>
      <c r="CYI2" s="70"/>
      <c r="CYJ2" s="70"/>
      <c r="CYK2" s="70"/>
      <c r="CYL2" s="70"/>
      <c r="CYM2" s="70"/>
      <c r="CYN2" s="70"/>
      <c r="CYO2" s="70"/>
      <c r="CYP2" s="70"/>
      <c r="CYQ2" s="70"/>
      <c r="CYR2" s="70"/>
      <c r="CYS2" s="70"/>
      <c r="CYT2" s="70"/>
      <c r="CYU2" s="70"/>
      <c r="CYV2" s="70"/>
      <c r="CYW2" s="70"/>
      <c r="CYX2" s="70"/>
      <c r="CYY2" s="70"/>
      <c r="CYZ2" s="70"/>
      <c r="CZA2" s="70"/>
      <c r="CZB2" s="70"/>
      <c r="CZC2" s="70"/>
      <c r="CZD2" s="70"/>
      <c r="CZE2" s="70"/>
      <c r="CZF2" s="70"/>
      <c r="CZG2" s="70"/>
      <c r="CZH2" s="70"/>
      <c r="CZI2" s="70"/>
      <c r="CZJ2" s="70"/>
      <c r="CZK2" s="70"/>
      <c r="CZL2" s="70"/>
      <c r="CZM2" s="70"/>
      <c r="CZN2" s="70"/>
      <c r="CZO2" s="70"/>
      <c r="CZP2" s="70"/>
      <c r="CZQ2" s="70"/>
      <c r="CZR2" s="70"/>
      <c r="CZS2" s="70"/>
      <c r="CZT2" s="70"/>
      <c r="CZU2" s="70"/>
      <c r="CZV2" s="70"/>
      <c r="CZW2" s="70"/>
      <c r="CZX2" s="70"/>
      <c r="CZY2" s="70"/>
      <c r="CZZ2" s="70"/>
      <c r="DAA2" s="70"/>
      <c r="DAB2" s="70"/>
      <c r="DAC2" s="70"/>
      <c r="DAD2" s="70"/>
      <c r="DAE2" s="70"/>
      <c r="DAF2" s="70"/>
      <c r="DAG2" s="70"/>
      <c r="DAH2" s="70"/>
      <c r="DAI2" s="70"/>
      <c r="DAJ2" s="70"/>
      <c r="DAK2" s="70"/>
      <c r="DAL2" s="70"/>
      <c r="DAM2" s="70"/>
      <c r="DAN2" s="70"/>
      <c r="DAO2" s="70"/>
      <c r="DAP2" s="70"/>
      <c r="DAQ2" s="70"/>
      <c r="DAR2" s="70"/>
      <c r="DAS2" s="70"/>
      <c r="DAT2" s="70"/>
      <c r="DAU2" s="70"/>
      <c r="DAV2" s="70"/>
      <c r="DAW2" s="70"/>
      <c r="DAX2" s="70"/>
      <c r="DAY2" s="70"/>
      <c r="DAZ2" s="70"/>
      <c r="DBA2" s="70"/>
      <c r="DBB2" s="70"/>
      <c r="DBC2" s="70"/>
      <c r="DBD2" s="70"/>
      <c r="DBE2" s="70"/>
      <c r="DBF2" s="70"/>
      <c r="DBG2" s="70"/>
      <c r="DBH2" s="70"/>
      <c r="DBI2" s="70"/>
      <c r="DBJ2" s="70"/>
      <c r="DBK2" s="70"/>
      <c r="DBL2" s="70"/>
      <c r="DBM2" s="70"/>
      <c r="DBN2" s="70"/>
      <c r="DBO2" s="70"/>
      <c r="DBP2" s="70"/>
      <c r="DBQ2" s="70"/>
      <c r="DBR2" s="70"/>
      <c r="DBS2" s="70"/>
      <c r="DBT2" s="70"/>
      <c r="DBU2" s="70"/>
      <c r="DBV2" s="70"/>
      <c r="DBW2" s="70"/>
      <c r="DBX2" s="70"/>
      <c r="DBY2" s="70"/>
      <c r="DBZ2" s="70"/>
      <c r="DCA2" s="70"/>
      <c r="DCB2" s="70"/>
      <c r="DCC2" s="70"/>
      <c r="DCD2" s="70"/>
      <c r="DCE2" s="70"/>
      <c r="DCF2" s="70"/>
      <c r="DCG2" s="70"/>
      <c r="DCH2" s="70"/>
      <c r="DCI2" s="70"/>
      <c r="DCJ2" s="70"/>
      <c r="DCK2" s="70"/>
      <c r="DCL2" s="70"/>
      <c r="DCM2" s="70"/>
      <c r="DCN2" s="70"/>
      <c r="DCO2" s="70"/>
      <c r="DCP2" s="70"/>
      <c r="DCQ2" s="70"/>
      <c r="DCR2" s="70"/>
      <c r="DCS2" s="70"/>
      <c r="DCT2" s="70"/>
      <c r="DCU2" s="70"/>
      <c r="DCV2" s="70"/>
      <c r="DCW2" s="70"/>
      <c r="DCX2" s="70"/>
      <c r="DCY2" s="70"/>
      <c r="DCZ2" s="70"/>
      <c r="DDA2" s="70"/>
      <c r="DDB2" s="70"/>
      <c r="DDC2" s="70"/>
      <c r="DDD2" s="70"/>
      <c r="DDE2" s="70"/>
      <c r="DDF2" s="70"/>
      <c r="DDG2" s="70"/>
      <c r="DDH2" s="70"/>
      <c r="DDI2" s="70"/>
      <c r="DDJ2" s="70"/>
      <c r="DDK2" s="70"/>
      <c r="DDL2" s="70"/>
      <c r="DDM2" s="70"/>
      <c r="DDN2" s="70"/>
      <c r="DDO2" s="70"/>
      <c r="DDP2" s="70"/>
      <c r="DDQ2" s="70"/>
      <c r="DDR2" s="70"/>
      <c r="DDS2" s="70"/>
      <c r="DDT2" s="70"/>
      <c r="DDU2" s="70"/>
      <c r="DDV2" s="70"/>
      <c r="DDW2" s="70"/>
      <c r="DDX2" s="70"/>
      <c r="DDY2" s="70"/>
      <c r="DDZ2" s="70"/>
      <c r="DEA2" s="70"/>
      <c r="DEB2" s="70"/>
      <c r="DEC2" s="70"/>
      <c r="DED2" s="70"/>
      <c r="DEE2" s="70"/>
      <c r="DEF2" s="70"/>
      <c r="DEG2" s="70"/>
      <c r="DEH2" s="70"/>
      <c r="DEI2" s="70"/>
      <c r="DEJ2" s="70"/>
      <c r="DEK2" s="70"/>
      <c r="DEL2" s="70"/>
      <c r="DEM2" s="70"/>
      <c r="DEN2" s="70"/>
      <c r="DEO2" s="70"/>
      <c r="DEP2" s="70"/>
      <c r="DEQ2" s="70"/>
      <c r="DER2" s="70"/>
      <c r="DES2" s="70"/>
      <c r="DET2" s="70"/>
      <c r="DEU2" s="70"/>
      <c r="DEV2" s="70"/>
      <c r="DEW2" s="70"/>
      <c r="DEX2" s="70"/>
      <c r="DEY2" s="70"/>
      <c r="DEZ2" s="70"/>
      <c r="DFA2" s="70"/>
      <c r="DFB2" s="70"/>
      <c r="DFC2" s="70"/>
      <c r="DFD2" s="70"/>
      <c r="DFE2" s="70"/>
      <c r="DFF2" s="70"/>
      <c r="DFG2" s="70"/>
      <c r="DFH2" s="70"/>
      <c r="DFI2" s="70"/>
      <c r="DFJ2" s="70"/>
      <c r="DFK2" s="70"/>
      <c r="DFL2" s="70"/>
      <c r="DFM2" s="70"/>
      <c r="DFN2" s="70"/>
      <c r="DFO2" s="70"/>
      <c r="DFP2" s="70"/>
      <c r="DFQ2" s="70"/>
      <c r="DFR2" s="70"/>
      <c r="DFS2" s="70"/>
      <c r="DFT2" s="70"/>
      <c r="DFU2" s="70"/>
      <c r="DFV2" s="70"/>
      <c r="DFW2" s="70"/>
      <c r="DFX2" s="70"/>
      <c r="DFY2" s="70"/>
      <c r="DFZ2" s="70"/>
      <c r="DGA2" s="70"/>
      <c r="DGB2" s="70"/>
      <c r="DGC2" s="70"/>
      <c r="DGD2" s="70"/>
      <c r="DGE2" s="70"/>
      <c r="DGF2" s="70"/>
      <c r="DGG2" s="70"/>
      <c r="DGH2" s="70"/>
      <c r="DGI2" s="70"/>
      <c r="DGJ2" s="70"/>
      <c r="DGK2" s="70"/>
      <c r="DGL2" s="70"/>
      <c r="DGM2" s="70"/>
      <c r="DGN2" s="70"/>
      <c r="DGO2" s="70"/>
      <c r="DGP2" s="70"/>
      <c r="DGQ2" s="70"/>
      <c r="DGR2" s="70"/>
      <c r="DGS2" s="70"/>
      <c r="DGT2" s="70"/>
      <c r="DGU2" s="70"/>
      <c r="DGV2" s="70"/>
      <c r="DGW2" s="70"/>
      <c r="DGX2" s="70"/>
      <c r="DGY2" s="70"/>
      <c r="DGZ2" s="70"/>
      <c r="DHA2" s="70"/>
      <c r="DHB2" s="70"/>
      <c r="DHC2" s="70"/>
      <c r="DHD2" s="70"/>
      <c r="DHE2" s="70"/>
      <c r="DHF2" s="70"/>
      <c r="DHG2" s="70"/>
      <c r="DHH2" s="70"/>
      <c r="DHI2" s="70"/>
      <c r="DHJ2" s="70"/>
      <c r="DHK2" s="70"/>
      <c r="DHL2" s="70"/>
      <c r="DHM2" s="70"/>
      <c r="DHN2" s="70"/>
      <c r="DHO2" s="70"/>
      <c r="DHP2" s="70"/>
      <c r="DHQ2" s="70"/>
      <c r="DHR2" s="70"/>
      <c r="DHS2" s="70"/>
      <c r="DHT2" s="70"/>
      <c r="DHU2" s="70"/>
      <c r="DHV2" s="70"/>
      <c r="DHW2" s="70"/>
      <c r="DHX2" s="70"/>
      <c r="DHY2" s="70"/>
      <c r="DHZ2" s="70"/>
      <c r="DIA2" s="70"/>
      <c r="DIB2" s="70"/>
      <c r="DIC2" s="70"/>
      <c r="DID2" s="70"/>
      <c r="DIE2" s="70"/>
      <c r="DIF2" s="70"/>
      <c r="DIG2" s="70"/>
      <c r="DIH2" s="70"/>
      <c r="DII2" s="70"/>
      <c r="DIJ2" s="70"/>
      <c r="DIK2" s="70"/>
      <c r="DIL2" s="70"/>
      <c r="DIM2" s="70"/>
      <c r="DIN2" s="70"/>
      <c r="DIO2" s="70"/>
      <c r="DIP2" s="70"/>
      <c r="DIQ2" s="70"/>
      <c r="DIR2" s="70"/>
      <c r="DIS2" s="70"/>
      <c r="DIT2" s="70"/>
      <c r="DIU2" s="70"/>
      <c r="DIV2" s="70"/>
      <c r="DIW2" s="70"/>
      <c r="DIX2" s="70"/>
      <c r="DIY2" s="70"/>
      <c r="DIZ2" s="70"/>
      <c r="DJA2" s="70"/>
      <c r="DJB2" s="70"/>
      <c r="DJC2" s="70"/>
      <c r="DJD2" s="70"/>
      <c r="DJE2" s="70"/>
      <c r="DJF2" s="70"/>
      <c r="DJG2" s="70"/>
      <c r="DJH2" s="70"/>
      <c r="DJI2" s="70"/>
      <c r="DJJ2" s="70"/>
      <c r="DJK2" s="70"/>
      <c r="DJL2" s="70"/>
      <c r="DJM2" s="70"/>
      <c r="DJN2" s="70"/>
      <c r="DJO2" s="70"/>
      <c r="DJP2" s="70"/>
      <c r="DJQ2" s="70"/>
      <c r="DJR2" s="70"/>
      <c r="DJS2" s="70"/>
      <c r="DJT2" s="70"/>
      <c r="DJU2" s="70"/>
      <c r="DJV2" s="70"/>
      <c r="DJW2" s="70"/>
      <c r="DJX2" s="70"/>
      <c r="DJY2" s="70"/>
      <c r="DJZ2" s="70"/>
      <c r="DKA2" s="70"/>
      <c r="DKB2" s="70"/>
      <c r="DKC2" s="70"/>
      <c r="DKD2" s="70"/>
      <c r="DKE2" s="70"/>
      <c r="DKF2" s="70"/>
      <c r="DKG2" s="70"/>
      <c r="DKH2" s="70"/>
      <c r="DKI2" s="70"/>
      <c r="DKJ2" s="70"/>
      <c r="DKK2" s="70"/>
      <c r="DKL2" s="70"/>
      <c r="DKM2" s="70"/>
      <c r="DKN2" s="70"/>
      <c r="DKO2" s="70"/>
      <c r="DKP2" s="70"/>
      <c r="DKQ2" s="70"/>
      <c r="DKR2" s="70"/>
      <c r="DKS2" s="70"/>
      <c r="DKT2" s="70"/>
      <c r="DKU2" s="70"/>
      <c r="DKV2" s="70"/>
      <c r="DKW2" s="70"/>
      <c r="DKX2" s="70"/>
      <c r="DKY2" s="70"/>
      <c r="DKZ2" s="70"/>
      <c r="DLA2" s="70"/>
      <c r="DLB2" s="70"/>
      <c r="DLC2" s="70"/>
      <c r="DLD2" s="70"/>
      <c r="DLE2" s="70"/>
      <c r="DLF2" s="70"/>
      <c r="DLG2" s="70"/>
      <c r="DLH2" s="70"/>
      <c r="DLI2" s="70"/>
      <c r="DLJ2" s="70"/>
      <c r="DLK2" s="70"/>
      <c r="DLL2" s="70"/>
      <c r="DLM2" s="70"/>
      <c r="DLN2" s="70"/>
      <c r="DLO2" s="70"/>
      <c r="DLP2" s="70"/>
      <c r="DLQ2" s="70"/>
      <c r="DLR2" s="70"/>
      <c r="DLS2" s="70"/>
      <c r="DLT2" s="70"/>
      <c r="DLU2" s="70"/>
      <c r="DLV2" s="70"/>
      <c r="DLW2" s="70"/>
      <c r="DLX2" s="70"/>
      <c r="DLY2" s="70"/>
      <c r="DLZ2" s="70"/>
      <c r="DMA2" s="70"/>
      <c r="DMB2" s="70"/>
      <c r="DMC2" s="70"/>
      <c r="DMD2" s="70"/>
      <c r="DME2" s="70"/>
      <c r="DMF2" s="70"/>
      <c r="DMG2" s="70"/>
      <c r="DMH2" s="70"/>
      <c r="DMI2" s="70"/>
      <c r="DMJ2" s="70"/>
      <c r="DMK2" s="70"/>
      <c r="DML2" s="70"/>
      <c r="DMM2" s="70"/>
      <c r="DMN2" s="70"/>
      <c r="DMO2" s="70"/>
      <c r="DMP2" s="70"/>
      <c r="DMQ2" s="70"/>
      <c r="DMR2" s="70"/>
      <c r="DMS2" s="70"/>
      <c r="DMT2" s="70"/>
      <c r="DMU2" s="70"/>
      <c r="DMV2" s="70"/>
      <c r="DMW2" s="70"/>
      <c r="DMX2" s="70"/>
      <c r="DMY2" s="70"/>
      <c r="DMZ2" s="70"/>
      <c r="DNA2" s="70"/>
      <c r="DNB2" s="70"/>
      <c r="DNC2" s="70"/>
      <c r="DND2" s="70"/>
      <c r="DNE2" s="70"/>
      <c r="DNF2" s="70"/>
      <c r="DNG2" s="70"/>
      <c r="DNH2" s="70"/>
      <c r="DNI2" s="70"/>
      <c r="DNJ2" s="70"/>
      <c r="DNK2" s="70"/>
      <c r="DNL2" s="70"/>
      <c r="DNM2" s="70"/>
      <c r="DNN2" s="70"/>
      <c r="DNO2" s="70"/>
      <c r="DNP2" s="70"/>
      <c r="DNQ2" s="70"/>
      <c r="DNR2" s="70"/>
      <c r="DNS2" s="70"/>
      <c r="DNT2" s="70"/>
      <c r="DNU2" s="70"/>
      <c r="DNV2" s="70"/>
      <c r="DNW2" s="70"/>
      <c r="DNX2" s="70"/>
      <c r="DNY2" s="70"/>
      <c r="DNZ2" s="70"/>
      <c r="DOA2" s="70"/>
      <c r="DOB2" s="70"/>
      <c r="DOC2" s="70"/>
      <c r="DOD2" s="70"/>
      <c r="DOE2" s="70"/>
      <c r="DOF2" s="70"/>
      <c r="DOG2" s="70"/>
      <c r="DOH2" s="70"/>
      <c r="DOI2" s="70"/>
      <c r="DOJ2" s="70"/>
      <c r="DOK2" s="70"/>
      <c r="DOL2" s="70"/>
      <c r="DOM2" s="70"/>
      <c r="DON2" s="70"/>
      <c r="DOO2" s="70"/>
      <c r="DOP2" s="70"/>
      <c r="DOQ2" s="70"/>
      <c r="DOR2" s="70"/>
      <c r="DOS2" s="70"/>
      <c r="DOT2" s="70"/>
      <c r="DOU2" s="70"/>
      <c r="DOV2" s="70"/>
      <c r="DOW2" s="70"/>
      <c r="DOX2" s="70"/>
      <c r="DOY2" s="70"/>
      <c r="DOZ2" s="70"/>
      <c r="DPA2" s="70"/>
      <c r="DPB2" s="70"/>
      <c r="DPC2" s="70"/>
      <c r="DPD2" s="70"/>
      <c r="DPE2" s="70"/>
      <c r="DPF2" s="70"/>
      <c r="DPG2" s="70"/>
      <c r="DPH2" s="70"/>
      <c r="DPI2" s="70"/>
      <c r="DPJ2" s="70"/>
      <c r="DPK2" s="70"/>
      <c r="DPL2" s="70"/>
      <c r="DPM2" s="70"/>
      <c r="DPN2" s="70"/>
      <c r="DPO2" s="70"/>
      <c r="DPP2" s="70"/>
      <c r="DPQ2" s="70"/>
      <c r="DPR2" s="70"/>
      <c r="DPS2" s="70"/>
      <c r="DPT2" s="70"/>
      <c r="DPU2" s="70"/>
      <c r="DPV2" s="70"/>
      <c r="DPW2" s="70"/>
      <c r="DPX2" s="70"/>
      <c r="DPY2" s="70"/>
      <c r="DPZ2" s="70"/>
      <c r="DQA2" s="70"/>
      <c r="DQB2" s="70"/>
      <c r="DQC2" s="70"/>
      <c r="DQD2" s="70"/>
      <c r="DQE2" s="70"/>
      <c r="DQF2" s="70"/>
      <c r="DQG2" s="70"/>
      <c r="DQH2" s="70"/>
      <c r="DQI2" s="70"/>
      <c r="DQJ2" s="70"/>
      <c r="DQK2" s="70"/>
      <c r="DQL2" s="70"/>
      <c r="DQM2" s="70"/>
      <c r="DQN2" s="70"/>
      <c r="DQO2" s="70"/>
      <c r="DQP2" s="70"/>
      <c r="DQQ2" s="70"/>
      <c r="DQR2" s="70"/>
      <c r="DQS2" s="70"/>
      <c r="DQT2" s="70"/>
      <c r="DQU2" s="70"/>
      <c r="DQV2" s="70"/>
      <c r="DQW2" s="70"/>
      <c r="DQX2" s="70"/>
      <c r="DQY2" s="70"/>
      <c r="DQZ2" s="70"/>
      <c r="DRA2" s="70"/>
      <c r="DRB2" s="70"/>
      <c r="DRC2" s="70"/>
      <c r="DRD2" s="70"/>
      <c r="DRE2" s="70"/>
      <c r="DRF2" s="70"/>
      <c r="DRG2" s="70"/>
      <c r="DRH2" s="70"/>
      <c r="DRI2" s="70"/>
      <c r="DRJ2" s="70"/>
      <c r="DRK2" s="70"/>
      <c r="DRL2" s="70"/>
      <c r="DRM2" s="70"/>
      <c r="DRN2" s="70"/>
      <c r="DRO2" s="70"/>
      <c r="DRP2" s="70"/>
      <c r="DRQ2" s="70"/>
      <c r="DRR2" s="70"/>
      <c r="DRS2" s="70"/>
      <c r="DRT2" s="70"/>
      <c r="DRU2" s="70"/>
      <c r="DRV2" s="70"/>
      <c r="DRW2" s="70"/>
      <c r="DRX2" s="70"/>
      <c r="DRY2" s="70"/>
      <c r="DRZ2" s="70"/>
      <c r="DSA2" s="70"/>
      <c r="DSB2" s="70"/>
      <c r="DSC2" s="70"/>
      <c r="DSD2" s="70"/>
      <c r="DSE2" s="70"/>
      <c r="DSF2" s="70"/>
      <c r="DSG2" s="70"/>
      <c r="DSH2" s="70"/>
      <c r="DSI2" s="70"/>
      <c r="DSJ2" s="70"/>
      <c r="DSK2" s="70"/>
      <c r="DSL2" s="70"/>
      <c r="DSM2" s="70"/>
      <c r="DSN2" s="70"/>
      <c r="DSO2" s="70"/>
      <c r="DSP2" s="70"/>
      <c r="DSQ2" s="70"/>
      <c r="DSR2" s="70"/>
      <c r="DSS2" s="70"/>
      <c r="DST2" s="70"/>
      <c r="DSU2" s="70"/>
      <c r="DSV2" s="70"/>
      <c r="DSW2" s="70"/>
      <c r="DSX2" s="70"/>
      <c r="DSY2" s="70"/>
      <c r="DSZ2" s="70"/>
      <c r="DTA2" s="70"/>
      <c r="DTB2" s="70"/>
      <c r="DTC2" s="70"/>
      <c r="DTD2" s="70"/>
      <c r="DTE2" s="70"/>
      <c r="DTF2" s="70"/>
      <c r="DTG2" s="70"/>
      <c r="DTH2" s="70"/>
      <c r="DTI2" s="70"/>
      <c r="DTJ2" s="70"/>
      <c r="DTK2" s="70"/>
      <c r="DTL2" s="70"/>
      <c r="DTM2" s="70"/>
      <c r="DTN2" s="70"/>
      <c r="DTO2" s="70"/>
      <c r="DTP2" s="70"/>
      <c r="DTQ2" s="70"/>
      <c r="DTR2" s="70"/>
      <c r="DTS2" s="70"/>
      <c r="DTT2" s="70"/>
      <c r="DTU2" s="70"/>
      <c r="DTV2" s="70"/>
      <c r="DTW2" s="70"/>
      <c r="DTX2" s="70"/>
      <c r="DTY2" s="70"/>
      <c r="DTZ2" s="70"/>
      <c r="DUA2" s="70"/>
      <c r="DUB2" s="70"/>
      <c r="DUC2" s="70"/>
      <c r="DUD2" s="70"/>
      <c r="DUE2" s="70"/>
      <c r="DUF2" s="70"/>
      <c r="DUG2" s="70"/>
      <c r="DUH2" s="70"/>
      <c r="DUI2" s="70"/>
      <c r="DUJ2" s="70"/>
      <c r="DUK2" s="70"/>
      <c r="DUL2" s="70"/>
      <c r="DUM2" s="70"/>
      <c r="DUN2" s="70"/>
      <c r="DUO2" s="70"/>
      <c r="DUP2" s="70"/>
      <c r="DUQ2" s="70"/>
      <c r="DUR2" s="70"/>
      <c r="DUS2" s="70"/>
      <c r="DUT2" s="70"/>
      <c r="DUU2" s="70"/>
      <c r="DUV2" s="70"/>
      <c r="DUW2" s="70"/>
      <c r="DUX2" s="70"/>
      <c r="DUY2" s="70"/>
      <c r="DUZ2" s="70"/>
      <c r="DVA2" s="70"/>
      <c r="DVB2" s="70"/>
      <c r="DVC2" s="70"/>
      <c r="DVD2" s="70"/>
      <c r="DVE2" s="70"/>
      <c r="DVF2" s="70"/>
      <c r="DVG2" s="70"/>
      <c r="DVH2" s="70"/>
      <c r="DVI2" s="70"/>
      <c r="DVJ2" s="70"/>
      <c r="DVK2" s="70"/>
      <c r="DVL2" s="70"/>
      <c r="DVM2" s="70"/>
      <c r="DVN2" s="70"/>
      <c r="DVO2" s="70"/>
      <c r="DVP2" s="70"/>
      <c r="DVQ2" s="70"/>
      <c r="DVR2" s="70"/>
      <c r="DVS2" s="70"/>
      <c r="DVT2" s="70"/>
      <c r="DVU2" s="70"/>
      <c r="DVV2" s="70"/>
      <c r="DVW2" s="70"/>
      <c r="DVX2" s="70"/>
      <c r="DVY2" s="70"/>
      <c r="DVZ2" s="70"/>
      <c r="DWA2" s="70"/>
      <c r="DWB2" s="70"/>
      <c r="DWC2" s="70"/>
      <c r="DWD2" s="70"/>
      <c r="DWE2" s="70"/>
      <c r="DWF2" s="70"/>
      <c r="DWG2" s="70"/>
      <c r="DWH2" s="70"/>
      <c r="DWI2" s="70"/>
      <c r="DWJ2" s="70"/>
      <c r="DWK2" s="70"/>
      <c r="DWL2" s="70"/>
      <c r="DWM2" s="70"/>
      <c r="DWN2" s="70"/>
      <c r="DWO2" s="70"/>
      <c r="DWP2" s="70"/>
      <c r="DWQ2" s="70"/>
      <c r="DWR2" s="70"/>
      <c r="DWS2" s="70"/>
      <c r="DWT2" s="70"/>
      <c r="DWU2" s="70"/>
      <c r="DWV2" s="70"/>
      <c r="DWW2" s="70"/>
      <c r="DWX2" s="70"/>
      <c r="DWY2" s="70"/>
      <c r="DWZ2" s="70"/>
      <c r="DXA2" s="70"/>
      <c r="DXB2" s="70"/>
      <c r="DXC2" s="70"/>
      <c r="DXD2" s="70"/>
      <c r="DXE2" s="70"/>
      <c r="DXF2" s="70"/>
      <c r="DXG2" s="70"/>
      <c r="DXH2" s="70"/>
      <c r="DXI2" s="70"/>
      <c r="DXJ2" s="70"/>
      <c r="DXK2" s="70"/>
      <c r="DXL2" s="70"/>
      <c r="DXM2" s="70"/>
      <c r="DXN2" s="70"/>
      <c r="DXO2" s="70"/>
      <c r="DXP2" s="70"/>
      <c r="DXQ2" s="70"/>
      <c r="DXR2" s="70"/>
      <c r="DXS2" s="70"/>
      <c r="DXT2" s="70"/>
      <c r="DXU2" s="70"/>
      <c r="DXV2" s="70"/>
      <c r="DXW2" s="70"/>
      <c r="DXX2" s="70"/>
      <c r="DXY2" s="70"/>
      <c r="DXZ2" s="70"/>
      <c r="DYA2" s="70"/>
      <c r="DYB2" s="70"/>
      <c r="DYC2" s="70"/>
      <c r="DYD2" s="70"/>
      <c r="DYE2" s="70"/>
      <c r="DYF2" s="70"/>
      <c r="DYG2" s="70"/>
      <c r="DYH2" s="70"/>
      <c r="DYI2" s="70"/>
      <c r="DYJ2" s="70"/>
      <c r="DYK2" s="70"/>
      <c r="DYL2" s="70"/>
      <c r="DYM2" s="70"/>
      <c r="DYN2" s="70"/>
      <c r="DYO2" s="70"/>
      <c r="DYP2" s="70"/>
      <c r="DYQ2" s="70"/>
      <c r="DYR2" s="70"/>
      <c r="DYS2" s="70"/>
      <c r="DYT2" s="70"/>
      <c r="DYU2" s="70"/>
      <c r="DYV2" s="70"/>
      <c r="DYW2" s="70"/>
      <c r="DYX2" s="70"/>
      <c r="DYY2" s="70"/>
      <c r="DYZ2" s="70"/>
      <c r="DZA2" s="70"/>
      <c r="DZB2" s="70"/>
      <c r="DZC2" s="70"/>
      <c r="DZD2" s="70"/>
      <c r="DZE2" s="70"/>
      <c r="DZF2" s="70"/>
      <c r="DZG2" s="70"/>
      <c r="DZH2" s="70"/>
      <c r="DZI2" s="70"/>
      <c r="DZJ2" s="70"/>
      <c r="DZK2" s="70"/>
      <c r="DZL2" s="70"/>
      <c r="DZM2" s="70"/>
      <c r="DZN2" s="70"/>
      <c r="DZO2" s="70"/>
      <c r="DZP2" s="70"/>
      <c r="DZQ2" s="70"/>
      <c r="DZR2" s="70"/>
      <c r="DZS2" s="70"/>
      <c r="DZT2" s="70"/>
      <c r="DZU2" s="70"/>
      <c r="DZV2" s="70"/>
      <c r="DZW2" s="70"/>
      <c r="DZX2" s="70"/>
      <c r="DZY2" s="70"/>
      <c r="DZZ2" s="70"/>
      <c r="EAA2" s="70"/>
      <c r="EAB2" s="70"/>
      <c r="EAC2" s="70"/>
      <c r="EAD2" s="70"/>
      <c r="EAE2" s="70"/>
      <c r="EAF2" s="70"/>
      <c r="EAG2" s="70"/>
      <c r="EAH2" s="70"/>
      <c r="EAI2" s="70"/>
      <c r="EAJ2" s="70"/>
      <c r="EAK2" s="70"/>
      <c r="EAL2" s="70"/>
      <c r="EAM2" s="70"/>
      <c r="EAN2" s="70"/>
      <c r="EAO2" s="70"/>
      <c r="EAP2" s="70"/>
      <c r="EAQ2" s="70"/>
      <c r="EAR2" s="70"/>
      <c r="EAS2" s="70"/>
      <c r="EAT2" s="70"/>
      <c r="EAU2" s="70"/>
      <c r="EAV2" s="70"/>
      <c r="EAW2" s="70"/>
      <c r="EAX2" s="70"/>
      <c r="EAY2" s="70"/>
      <c r="EAZ2" s="70"/>
      <c r="EBA2" s="70"/>
      <c r="EBB2" s="70"/>
      <c r="EBC2" s="70"/>
      <c r="EBD2" s="70"/>
      <c r="EBE2" s="70"/>
      <c r="EBF2" s="70"/>
      <c r="EBG2" s="70"/>
      <c r="EBH2" s="70"/>
      <c r="EBI2" s="70"/>
      <c r="EBJ2" s="70"/>
      <c r="EBK2" s="70"/>
      <c r="EBL2" s="70"/>
      <c r="EBM2" s="70"/>
      <c r="EBN2" s="70"/>
      <c r="EBO2" s="70"/>
      <c r="EBP2" s="70"/>
      <c r="EBQ2" s="70"/>
      <c r="EBR2" s="70"/>
      <c r="EBS2" s="70"/>
      <c r="EBT2" s="70"/>
      <c r="EBU2" s="70"/>
      <c r="EBV2" s="70"/>
      <c r="EBW2" s="70"/>
      <c r="EBX2" s="70"/>
      <c r="EBY2" s="70"/>
      <c r="EBZ2" s="70"/>
      <c r="ECA2" s="70"/>
      <c r="ECB2" s="70"/>
      <c r="ECC2" s="70"/>
      <c r="ECD2" s="70"/>
      <c r="ECE2" s="70"/>
      <c r="ECF2" s="70"/>
      <c r="ECG2" s="70"/>
      <c r="ECH2" s="70"/>
      <c r="ECI2" s="70"/>
      <c r="ECJ2" s="70"/>
      <c r="ECK2" s="70"/>
      <c r="ECL2" s="70"/>
      <c r="ECM2" s="70"/>
      <c r="ECN2" s="70"/>
      <c r="ECO2" s="70"/>
      <c r="ECP2" s="70"/>
      <c r="ECQ2" s="70"/>
      <c r="ECR2" s="70"/>
      <c r="ECS2" s="70"/>
      <c r="ECT2" s="70"/>
      <c r="ECU2" s="70"/>
      <c r="ECV2" s="70"/>
      <c r="ECW2" s="70"/>
      <c r="ECX2" s="70"/>
      <c r="ECY2" s="70"/>
      <c r="ECZ2" s="70"/>
      <c r="EDA2" s="70"/>
      <c r="EDB2" s="70"/>
      <c r="EDC2" s="70"/>
      <c r="EDD2" s="70"/>
      <c r="EDE2" s="70"/>
      <c r="EDF2" s="70"/>
      <c r="EDG2" s="70"/>
      <c r="EDH2" s="70"/>
      <c r="EDI2" s="70"/>
      <c r="EDJ2" s="70"/>
      <c r="EDK2" s="70"/>
      <c r="EDL2" s="70"/>
      <c r="EDM2" s="70"/>
      <c r="EDN2" s="70"/>
      <c r="EDO2" s="70"/>
      <c r="EDP2" s="70"/>
      <c r="EDQ2" s="70"/>
      <c r="EDR2" s="70"/>
      <c r="EDS2" s="70"/>
      <c r="EDT2" s="70"/>
      <c r="EDU2" s="70"/>
      <c r="EDV2" s="70"/>
      <c r="EDW2" s="70"/>
      <c r="EDX2" s="70"/>
      <c r="EDY2" s="70"/>
      <c r="EDZ2" s="70"/>
      <c r="EEA2" s="70"/>
      <c r="EEB2" s="70"/>
      <c r="EEC2" s="70"/>
      <c r="EED2" s="70"/>
      <c r="EEE2" s="70"/>
      <c r="EEF2" s="70"/>
      <c r="EEG2" s="70"/>
      <c r="EEH2" s="70"/>
      <c r="EEI2" s="70"/>
      <c r="EEJ2" s="70"/>
      <c r="EEK2" s="70"/>
      <c r="EEL2" s="70"/>
      <c r="EEM2" s="70"/>
      <c r="EEN2" s="70"/>
      <c r="EEO2" s="70"/>
      <c r="EEP2" s="70"/>
      <c r="EEQ2" s="70"/>
      <c r="EER2" s="70"/>
      <c r="EES2" s="70"/>
      <c r="EET2" s="70"/>
      <c r="EEU2" s="70"/>
      <c r="EEV2" s="70"/>
      <c r="EEW2" s="70"/>
      <c r="EEX2" s="70"/>
      <c r="EEY2" s="70"/>
      <c r="EEZ2" s="70"/>
      <c r="EFA2" s="70"/>
      <c r="EFB2" s="70"/>
      <c r="EFC2" s="70"/>
      <c r="EFD2" s="70"/>
      <c r="EFE2" s="70"/>
      <c r="EFF2" s="70"/>
      <c r="EFG2" s="70"/>
      <c r="EFH2" s="70"/>
      <c r="EFI2" s="70"/>
      <c r="EFJ2" s="70"/>
      <c r="EFK2" s="70"/>
      <c r="EFL2" s="70"/>
      <c r="EFM2" s="70"/>
      <c r="EFN2" s="70"/>
      <c r="EFO2" s="70"/>
      <c r="EFP2" s="70"/>
      <c r="EFQ2" s="70"/>
      <c r="EFR2" s="70"/>
      <c r="EFS2" s="70"/>
      <c r="EFT2" s="70"/>
      <c r="EFU2" s="70"/>
      <c r="EFV2" s="70"/>
      <c r="EFW2" s="70"/>
      <c r="EFX2" s="70"/>
      <c r="EFY2" s="70"/>
      <c r="EFZ2" s="70"/>
      <c r="EGA2" s="70"/>
      <c r="EGB2" s="70"/>
      <c r="EGC2" s="70"/>
      <c r="EGD2" s="70"/>
      <c r="EGE2" s="70"/>
      <c r="EGF2" s="70"/>
      <c r="EGG2" s="70"/>
      <c r="EGH2" s="70"/>
      <c r="EGI2" s="70"/>
      <c r="EGJ2" s="70"/>
      <c r="EGK2" s="70"/>
      <c r="EGL2" s="70"/>
      <c r="EGM2" s="70"/>
      <c r="EGN2" s="70"/>
      <c r="EGO2" s="70"/>
      <c r="EGP2" s="70"/>
      <c r="EGQ2" s="70"/>
      <c r="EGR2" s="70"/>
      <c r="EGS2" s="70"/>
      <c r="EGT2" s="70"/>
      <c r="EGU2" s="70"/>
      <c r="EGV2" s="70"/>
      <c r="EGW2" s="70"/>
      <c r="EGX2" s="70"/>
      <c r="EGY2" s="70"/>
      <c r="EGZ2" s="70"/>
      <c r="EHA2" s="70"/>
      <c r="EHB2" s="70"/>
      <c r="EHC2" s="70"/>
      <c r="EHD2" s="70"/>
      <c r="EHE2" s="70"/>
      <c r="EHF2" s="70"/>
      <c r="EHG2" s="70"/>
      <c r="EHH2" s="70"/>
      <c r="EHI2" s="70"/>
      <c r="EHJ2" s="70"/>
      <c r="EHK2" s="70"/>
      <c r="EHL2" s="70"/>
      <c r="EHM2" s="70"/>
      <c r="EHN2" s="70"/>
      <c r="EHO2" s="70"/>
      <c r="EHP2" s="70"/>
      <c r="EHQ2" s="70"/>
      <c r="EHR2" s="70"/>
      <c r="EHS2" s="70"/>
      <c r="EHT2" s="70"/>
      <c r="EHU2" s="70"/>
      <c r="EHV2" s="70"/>
      <c r="EHW2" s="70"/>
      <c r="EHX2" s="70"/>
      <c r="EHY2" s="70"/>
      <c r="EHZ2" s="70"/>
      <c r="EIA2" s="70"/>
      <c r="EIB2" s="70"/>
      <c r="EIC2" s="70"/>
      <c r="EID2" s="70"/>
      <c r="EIE2" s="70"/>
      <c r="EIF2" s="70"/>
      <c r="EIG2" s="70"/>
      <c r="EIH2" s="70"/>
      <c r="EII2" s="70"/>
      <c r="EIJ2" s="70"/>
      <c r="EIK2" s="70"/>
      <c r="EIL2" s="70"/>
      <c r="EIM2" s="70"/>
      <c r="EIN2" s="70"/>
      <c r="EIO2" s="70"/>
      <c r="EIP2" s="70"/>
      <c r="EIQ2" s="70"/>
      <c r="EIR2" s="70"/>
      <c r="EIS2" s="70"/>
      <c r="EIT2" s="70"/>
      <c r="EIU2" s="70"/>
      <c r="EIV2" s="70"/>
      <c r="EIW2" s="70"/>
      <c r="EIX2" s="70"/>
      <c r="EIY2" s="70"/>
      <c r="EIZ2" s="70"/>
      <c r="EJA2" s="70"/>
      <c r="EJB2" s="70"/>
      <c r="EJC2" s="70"/>
      <c r="EJD2" s="70"/>
      <c r="EJE2" s="70"/>
      <c r="EJF2" s="70"/>
      <c r="EJG2" s="70"/>
      <c r="EJH2" s="70"/>
      <c r="EJI2" s="70"/>
      <c r="EJJ2" s="70"/>
      <c r="EJK2" s="70"/>
      <c r="EJL2" s="70"/>
      <c r="EJM2" s="70"/>
      <c r="EJN2" s="70"/>
      <c r="EJO2" s="70"/>
      <c r="EJP2" s="70"/>
      <c r="EJQ2" s="70"/>
      <c r="EJR2" s="70"/>
      <c r="EJS2" s="70"/>
      <c r="EJT2" s="70"/>
      <c r="EJU2" s="70"/>
      <c r="EJV2" s="70"/>
      <c r="EJW2" s="70"/>
      <c r="EJX2" s="70"/>
      <c r="EJY2" s="70"/>
      <c r="EJZ2" s="70"/>
      <c r="EKA2" s="70"/>
      <c r="EKB2" s="70"/>
      <c r="EKC2" s="70"/>
      <c r="EKD2" s="70"/>
      <c r="EKE2" s="70"/>
      <c r="EKF2" s="70"/>
      <c r="EKG2" s="70"/>
      <c r="EKH2" s="70"/>
      <c r="EKI2" s="70"/>
      <c r="EKJ2" s="70"/>
      <c r="EKK2" s="70"/>
      <c r="EKL2" s="70"/>
      <c r="EKM2" s="70"/>
      <c r="EKN2" s="70"/>
      <c r="EKO2" s="70"/>
      <c r="EKP2" s="70"/>
      <c r="EKQ2" s="70"/>
      <c r="EKR2" s="70"/>
      <c r="EKS2" s="70"/>
      <c r="EKT2" s="70"/>
      <c r="EKU2" s="70"/>
      <c r="EKV2" s="70"/>
      <c r="EKW2" s="70"/>
      <c r="EKX2" s="70"/>
      <c r="EKY2" s="70"/>
      <c r="EKZ2" s="70"/>
      <c r="ELA2" s="70"/>
      <c r="ELB2" s="70"/>
      <c r="ELC2" s="70"/>
      <c r="ELD2" s="70"/>
      <c r="ELE2" s="70"/>
      <c r="ELF2" s="70"/>
      <c r="ELG2" s="70"/>
      <c r="ELH2" s="70"/>
      <c r="ELI2" s="70"/>
      <c r="ELJ2" s="70"/>
      <c r="ELK2" s="70"/>
      <c r="ELL2" s="70"/>
      <c r="ELM2" s="70"/>
      <c r="ELN2" s="70"/>
      <c r="ELO2" s="70"/>
      <c r="ELP2" s="70"/>
      <c r="ELQ2" s="70"/>
      <c r="ELR2" s="70"/>
      <c r="ELS2" s="70"/>
      <c r="ELT2" s="70"/>
      <c r="ELU2" s="70"/>
      <c r="ELV2" s="70"/>
      <c r="ELW2" s="70"/>
      <c r="ELX2" s="70"/>
      <c r="ELY2" s="70"/>
      <c r="ELZ2" s="70"/>
      <c r="EMA2" s="70"/>
      <c r="EMB2" s="70"/>
      <c r="EMC2" s="70"/>
      <c r="EMD2" s="70"/>
      <c r="EME2" s="70"/>
      <c r="EMF2" s="70"/>
      <c r="EMG2" s="70"/>
      <c r="EMH2" s="70"/>
      <c r="EMI2" s="70"/>
      <c r="EMJ2" s="70"/>
      <c r="EMK2" s="70"/>
      <c r="EML2" s="70"/>
      <c r="EMM2" s="70"/>
      <c r="EMN2" s="70"/>
      <c r="EMO2" s="70"/>
      <c r="EMP2" s="70"/>
      <c r="EMQ2" s="70"/>
      <c r="EMR2" s="70"/>
      <c r="EMS2" s="70"/>
      <c r="EMT2" s="70"/>
      <c r="EMU2" s="70"/>
      <c r="EMV2" s="70"/>
      <c r="EMW2" s="70"/>
      <c r="EMX2" s="70"/>
      <c r="EMY2" s="70"/>
      <c r="EMZ2" s="70"/>
      <c r="ENA2" s="70"/>
      <c r="ENB2" s="70"/>
      <c r="ENC2" s="70"/>
      <c r="END2" s="70"/>
      <c r="ENE2" s="70"/>
      <c r="ENF2" s="70"/>
      <c r="ENG2" s="70"/>
      <c r="ENH2" s="70"/>
      <c r="ENI2" s="70"/>
      <c r="ENJ2" s="70"/>
      <c r="ENK2" s="70"/>
      <c r="ENL2" s="70"/>
      <c r="ENM2" s="70"/>
      <c r="ENN2" s="70"/>
      <c r="ENO2" s="70"/>
      <c r="ENP2" s="70"/>
      <c r="ENQ2" s="70"/>
      <c r="ENR2" s="70"/>
      <c r="ENS2" s="70"/>
      <c r="ENT2" s="70"/>
      <c r="ENU2" s="70"/>
      <c r="ENV2" s="70"/>
      <c r="ENW2" s="70"/>
      <c r="ENX2" s="70"/>
      <c r="ENY2" s="70"/>
      <c r="ENZ2" s="70"/>
      <c r="EOA2" s="70"/>
      <c r="EOB2" s="70"/>
      <c r="EOC2" s="70"/>
      <c r="EOD2" s="70"/>
      <c r="EOE2" s="70"/>
      <c r="EOF2" s="70"/>
      <c r="EOG2" s="70"/>
      <c r="EOH2" s="70"/>
      <c r="EOI2" s="70"/>
      <c r="EOJ2" s="70"/>
      <c r="EOK2" s="70"/>
      <c r="EOL2" s="70"/>
      <c r="EOM2" s="70"/>
      <c r="EON2" s="70"/>
      <c r="EOO2" s="70"/>
      <c r="EOP2" s="70"/>
      <c r="EOQ2" s="70"/>
      <c r="EOR2" s="70"/>
      <c r="EOS2" s="70"/>
      <c r="EOT2" s="70"/>
      <c r="EOU2" s="70"/>
      <c r="EOV2" s="70"/>
      <c r="EOW2" s="70"/>
      <c r="EOX2" s="70"/>
      <c r="EOY2" s="70"/>
      <c r="EOZ2" s="70"/>
      <c r="EPA2" s="70"/>
      <c r="EPB2" s="70"/>
      <c r="EPC2" s="70"/>
      <c r="EPD2" s="70"/>
      <c r="EPE2" s="70"/>
      <c r="EPF2" s="70"/>
      <c r="EPG2" s="70"/>
      <c r="EPH2" s="70"/>
      <c r="EPI2" s="70"/>
      <c r="EPJ2" s="70"/>
      <c r="EPK2" s="70"/>
      <c r="EPL2" s="70"/>
      <c r="EPM2" s="70"/>
      <c r="EPN2" s="70"/>
      <c r="EPO2" s="70"/>
      <c r="EPP2" s="70"/>
      <c r="EPQ2" s="70"/>
      <c r="EPR2" s="70"/>
      <c r="EPS2" s="70"/>
      <c r="EPT2" s="70"/>
      <c r="EPU2" s="70"/>
      <c r="EPV2" s="70"/>
      <c r="EPW2" s="70"/>
      <c r="EPX2" s="70"/>
      <c r="EPY2" s="70"/>
      <c r="EPZ2" s="70"/>
      <c r="EQA2" s="70"/>
      <c r="EQB2" s="70"/>
      <c r="EQC2" s="70"/>
      <c r="EQD2" s="70"/>
      <c r="EQE2" s="70"/>
      <c r="EQF2" s="70"/>
      <c r="EQG2" s="70"/>
      <c r="EQH2" s="70"/>
      <c r="EQI2" s="70"/>
      <c r="EQJ2" s="70"/>
      <c r="EQK2" s="70"/>
      <c r="EQL2" s="70"/>
      <c r="EQM2" s="70"/>
      <c r="EQN2" s="70"/>
      <c r="EQO2" s="70"/>
      <c r="EQP2" s="70"/>
      <c r="EQQ2" s="70"/>
      <c r="EQR2" s="70"/>
      <c r="EQS2" s="70"/>
      <c r="EQT2" s="70"/>
      <c r="EQU2" s="70"/>
      <c r="EQV2" s="70"/>
      <c r="EQW2" s="70"/>
      <c r="EQX2" s="70"/>
      <c r="EQY2" s="70"/>
      <c r="EQZ2" s="70"/>
      <c r="ERA2" s="70"/>
      <c r="ERB2" s="70"/>
      <c r="ERC2" s="70"/>
      <c r="ERD2" s="70"/>
      <c r="ERE2" s="70"/>
      <c r="ERF2" s="70"/>
      <c r="ERG2" s="70"/>
      <c r="ERH2" s="70"/>
      <c r="ERI2" s="70"/>
      <c r="ERJ2" s="70"/>
      <c r="ERK2" s="70"/>
      <c r="ERL2" s="70"/>
      <c r="ERM2" s="70"/>
      <c r="ERN2" s="70"/>
      <c r="ERO2" s="70"/>
      <c r="ERP2" s="70"/>
      <c r="ERQ2" s="70"/>
      <c r="ERR2" s="70"/>
      <c r="ERS2" s="70"/>
      <c r="ERT2" s="70"/>
      <c r="ERU2" s="70"/>
      <c r="ERV2" s="70"/>
      <c r="ERW2" s="70"/>
      <c r="ERX2" s="70"/>
      <c r="ERY2" s="70"/>
      <c r="ERZ2" s="70"/>
      <c r="ESA2" s="70"/>
      <c r="ESB2" s="70"/>
      <c r="ESC2" s="70"/>
      <c r="ESD2" s="70"/>
      <c r="ESE2" s="70"/>
      <c r="ESF2" s="70"/>
      <c r="ESG2" s="70"/>
      <c r="ESH2" s="70"/>
      <c r="ESI2" s="70"/>
      <c r="ESJ2" s="70"/>
      <c r="ESK2" s="70"/>
      <c r="ESL2" s="70"/>
      <c r="ESM2" s="70"/>
      <c r="ESN2" s="70"/>
      <c r="ESO2" s="70"/>
      <c r="ESP2" s="70"/>
      <c r="ESQ2" s="70"/>
      <c r="ESR2" s="70"/>
      <c r="ESS2" s="70"/>
      <c r="EST2" s="70"/>
      <c r="ESU2" s="70"/>
      <c r="ESV2" s="70"/>
      <c r="ESW2" s="70"/>
      <c r="ESX2" s="70"/>
      <c r="ESY2" s="70"/>
      <c r="ESZ2" s="70"/>
      <c r="ETA2" s="70"/>
      <c r="ETB2" s="70"/>
      <c r="ETC2" s="70"/>
      <c r="ETD2" s="70"/>
      <c r="ETE2" s="70"/>
      <c r="ETF2" s="70"/>
      <c r="ETG2" s="70"/>
      <c r="ETH2" s="70"/>
      <c r="ETI2" s="70"/>
      <c r="ETJ2" s="70"/>
      <c r="ETK2" s="70"/>
      <c r="ETL2" s="70"/>
      <c r="ETM2" s="70"/>
      <c r="ETN2" s="70"/>
      <c r="ETO2" s="70"/>
      <c r="ETP2" s="70"/>
      <c r="ETQ2" s="70"/>
      <c r="ETR2" s="70"/>
      <c r="ETS2" s="70"/>
      <c r="ETT2" s="70"/>
      <c r="ETU2" s="70"/>
      <c r="ETV2" s="70"/>
      <c r="ETW2" s="70"/>
      <c r="ETX2" s="70"/>
      <c r="ETY2" s="70"/>
      <c r="ETZ2" s="70"/>
      <c r="EUA2" s="70"/>
      <c r="EUB2" s="70"/>
      <c r="EUC2" s="70"/>
      <c r="EUD2" s="70"/>
      <c r="EUE2" s="70"/>
      <c r="EUF2" s="70"/>
      <c r="EUG2" s="70"/>
      <c r="EUH2" s="70"/>
      <c r="EUI2" s="70"/>
      <c r="EUJ2" s="70"/>
      <c r="EUK2" s="70"/>
      <c r="EUL2" s="70"/>
      <c r="EUM2" s="70"/>
      <c r="EUN2" s="70"/>
      <c r="EUO2" s="70"/>
      <c r="EUP2" s="70"/>
      <c r="EUQ2" s="70"/>
      <c r="EUR2" s="70"/>
      <c r="EUS2" s="70"/>
      <c r="EUT2" s="70"/>
      <c r="EUU2" s="70"/>
      <c r="EUV2" s="70"/>
      <c r="EUW2" s="70"/>
      <c r="EUX2" s="70"/>
      <c r="EUY2" s="70"/>
      <c r="EUZ2" s="70"/>
      <c r="EVA2" s="70"/>
      <c r="EVB2" s="70"/>
      <c r="EVC2" s="70"/>
      <c r="EVD2" s="70"/>
      <c r="EVE2" s="70"/>
      <c r="EVF2" s="70"/>
      <c r="EVG2" s="70"/>
      <c r="EVH2" s="70"/>
      <c r="EVI2" s="70"/>
      <c r="EVJ2" s="70"/>
      <c r="EVK2" s="70"/>
      <c r="EVL2" s="70"/>
      <c r="EVM2" s="70"/>
      <c r="EVN2" s="70"/>
      <c r="EVO2" s="70"/>
      <c r="EVP2" s="70"/>
      <c r="EVQ2" s="70"/>
      <c r="EVR2" s="70"/>
      <c r="EVS2" s="70"/>
      <c r="EVT2" s="70"/>
      <c r="EVU2" s="70"/>
      <c r="EVV2" s="70"/>
      <c r="EVW2" s="70"/>
      <c r="EVX2" s="70"/>
      <c r="EVY2" s="70"/>
      <c r="EVZ2" s="70"/>
      <c r="EWA2" s="70"/>
      <c r="EWB2" s="70"/>
      <c r="EWC2" s="70"/>
      <c r="EWD2" s="70"/>
      <c r="EWE2" s="70"/>
      <c r="EWF2" s="70"/>
      <c r="EWG2" s="70"/>
      <c r="EWH2" s="70"/>
      <c r="EWI2" s="70"/>
      <c r="EWJ2" s="70"/>
      <c r="EWK2" s="70"/>
      <c r="EWL2" s="70"/>
      <c r="EWM2" s="70"/>
      <c r="EWN2" s="70"/>
      <c r="EWO2" s="70"/>
      <c r="EWP2" s="70"/>
      <c r="EWQ2" s="70"/>
      <c r="EWR2" s="70"/>
      <c r="EWS2" s="70"/>
      <c r="EWT2" s="70"/>
      <c r="EWU2" s="70"/>
      <c r="EWV2" s="70"/>
      <c r="EWW2" s="70"/>
      <c r="EWX2" s="70"/>
      <c r="EWY2" s="70"/>
      <c r="EWZ2" s="70"/>
      <c r="EXA2" s="70"/>
      <c r="EXB2" s="70"/>
      <c r="EXC2" s="70"/>
      <c r="EXD2" s="70"/>
      <c r="EXE2" s="70"/>
      <c r="EXF2" s="70"/>
      <c r="EXG2" s="70"/>
      <c r="EXH2" s="70"/>
      <c r="EXI2" s="70"/>
      <c r="EXJ2" s="70"/>
      <c r="EXK2" s="70"/>
      <c r="EXL2" s="70"/>
      <c r="EXM2" s="70"/>
      <c r="EXN2" s="70"/>
      <c r="EXO2" s="70"/>
      <c r="EXP2" s="70"/>
      <c r="EXQ2" s="70"/>
      <c r="EXR2" s="70"/>
      <c r="EXS2" s="70"/>
      <c r="EXT2" s="70"/>
      <c r="EXU2" s="70"/>
      <c r="EXV2" s="70"/>
      <c r="EXW2" s="70"/>
      <c r="EXX2" s="70"/>
      <c r="EXY2" s="70"/>
      <c r="EXZ2" s="70"/>
      <c r="EYA2" s="70"/>
      <c r="EYB2" s="70"/>
      <c r="EYC2" s="70"/>
      <c r="EYD2" s="70"/>
      <c r="EYE2" s="70"/>
      <c r="EYF2" s="70"/>
      <c r="EYG2" s="70"/>
      <c r="EYH2" s="70"/>
      <c r="EYI2" s="70"/>
      <c r="EYJ2" s="70"/>
      <c r="EYK2" s="70"/>
      <c r="EYL2" s="70"/>
      <c r="EYM2" s="70"/>
      <c r="EYN2" s="70"/>
      <c r="EYO2" s="70"/>
      <c r="EYP2" s="70"/>
      <c r="EYQ2" s="70"/>
      <c r="EYR2" s="70"/>
      <c r="EYS2" s="70"/>
      <c r="EYT2" s="70"/>
      <c r="EYU2" s="70"/>
      <c r="EYV2" s="70"/>
      <c r="EYW2" s="70"/>
      <c r="EYX2" s="70"/>
      <c r="EYY2" s="70"/>
      <c r="EYZ2" s="70"/>
      <c r="EZA2" s="70"/>
      <c r="EZB2" s="70"/>
      <c r="EZC2" s="70"/>
      <c r="EZD2" s="70"/>
      <c r="EZE2" s="70"/>
      <c r="EZF2" s="70"/>
      <c r="EZG2" s="70"/>
      <c r="EZH2" s="70"/>
      <c r="EZI2" s="70"/>
      <c r="EZJ2" s="70"/>
      <c r="EZK2" s="70"/>
      <c r="EZL2" s="70"/>
      <c r="EZM2" s="70"/>
      <c r="EZN2" s="70"/>
      <c r="EZO2" s="70"/>
      <c r="EZP2" s="70"/>
      <c r="EZQ2" s="70"/>
      <c r="EZR2" s="70"/>
      <c r="EZS2" s="70"/>
      <c r="EZT2" s="70"/>
      <c r="EZU2" s="70"/>
      <c r="EZV2" s="70"/>
      <c r="EZW2" s="70"/>
      <c r="EZX2" s="70"/>
      <c r="EZY2" s="70"/>
      <c r="EZZ2" s="70"/>
      <c r="FAA2" s="70"/>
      <c r="FAB2" s="70"/>
      <c r="FAC2" s="70"/>
      <c r="FAD2" s="70"/>
      <c r="FAE2" s="70"/>
      <c r="FAF2" s="70"/>
      <c r="FAG2" s="70"/>
      <c r="FAH2" s="70"/>
      <c r="FAI2" s="70"/>
      <c r="FAJ2" s="70"/>
      <c r="FAK2" s="70"/>
      <c r="FAL2" s="70"/>
      <c r="FAM2" s="70"/>
      <c r="FAN2" s="70"/>
      <c r="FAO2" s="70"/>
      <c r="FAP2" s="70"/>
      <c r="FAQ2" s="70"/>
      <c r="FAR2" s="70"/>
      <c r="FAS2" s="70"/>
      <c r="FAT2" s="70"/>
      <c r="FAU2" s="70"/>
      <c r="FAV2" s="70"/>
      <c r="FAW2" s="70"/>
      <c r="FAX2" s="70"/>
      <c r="FAY2" s="70"/>
      <c r="FAZ2" s="70"/>
      <c r="FBA2" s="70"/>
      <c r="FBB2" s="70"/>
      <c r="FBC2" s="70"/>
      <c r="FBD2" s="70"/>
      <c r="FBE2" s="70"/>
      <c r="FBF2" s="70"/>
      <c r="FBG2" s="70"/>
      <c r="FBH2" s="70"/>
      <c r="FBI2" s="70"/>
      <c r="FBJ2" s="70"/>
      <c r="FBK2" s="70"/>
      <c r="FBL2" s="70"/>
      <c r="FBM2" s="70"/>
      <c r="FBN2" s="70"/>
      <c r="FBO2" s="70"/>
      <c r="FBP2" s="70"/>
      <c r="FBQ2" s="70"/>
      <c r="FBR2" s="70"/>
      <c r="FBS2" s="70"/>
      <c r="FBT2" s="70"/>
      <c r="FBU2" s="70"/>
      <c r="FBV2" s="70"/>
      <c r="FBW2" s="70"/>
      <c r="FBX2" s="70"/>
      <c r="FBY2" s="70"/>
      <c r="FBZ2" s="70"/>
      <c r="FCA2" s="70"/>
      <c r="FCB2" s="70"/>
      <c r="FCC2" s="70"/>
      <c r="FCD2" s="70"/>
      <c r="FCE2" s="70"/>
      <c r="FCF2" s="70"/>
      <c r="FCG2" s="70"/>
      <c r="FCH2" s="70"/>
      <c r="FCI2" s="70"/>
      <c r="FCJ2" s="70"/>
      <c r="FCK2" s="70"/>
      <c r="FCL2" s="70"/>
      <c r="FCM2" s="70"/>
      <c r="FCN2" s="70"/>
      <c r="FCO2" s="70"/>
      <c r="FCP2" s="70"/>
      <c r="FCQ2" s="70"/>
      <c r="FCR2" s="70"/>
      <c r="FCS2" s="70"/>
      <c r="FCT2" s="70"/>
      <c r="FCU2" s="70"/>
      <c r="FCV2" s="70"/>
      <c r="FCW2" s="70"/>
      <c r="FCX2" s="70"/>
      <c r="FCY2" s="70"/>
      <c r="FCZ2" s="70"/>
      <c r="FDA2" s="70"/>
      <c r="FDB2" s="70"/>
      <c r="FDC2" s="70"/>
      <c r="FDD2" s="70"/>
      <c r="FDE2" s="70"/>
      <c r="FDF2" s="70"/>
      <c r="FDG2" s="70"/>
      <c r="FDH2" s="70"/>
      <c r="FDI2" s="70"/>
      <c r="FDJ2" s="70"/>
      <c r="FDK2" s="70"/>
      <c r="FDL2" s="70"/>
      <c r="FDM2" s="70"/>
      <c r="FDN2" s="70"/>
      <c r="FDO2" s="70"/>
      <c r="FDP2" s="70"/>
      <c r="FDQ2" s="70"/>
      <c r="FDR2" s="70"/>
      <c r="FDS2" s="70"/>
      <c r="FDT2" s="70"/>
      <c r="FDU2" s="70"/>
      <c r="FDV2" s="70"/>
      <c r="FDW2" s="70"/>
      <c r="FDX2" s="70"/>
      <c r="FDY2" s="70"/>
      <c r="FDZ2" s="70"/>
      <c r="FEA2" s="70"/>
      <c r="FEB2" s="70"/>
      <c r="FEC2" s="70"/>
      <c r="FED2" s="70"/>
      <c r="FEE2" s="70"/>
      <c r="FEF2" s="70"/>
      <c r="FEG2" s="70"/>
      <c r="FEH2" s="70"/>
      <c r="FEI2" s="70"/>
      <c r="FEJ2" s="70"/>
      <c r="FEK2" s="70"/>
      <c r="FEL2" s="70"/>
      <c r="FEM2" s="70"/>
      <c r="FEN2" s="70"/>
      <c r="FEO2" s="70"/>
      <c r="FEP2" s="70"/>
      <c r="FEQ2" s="70"/>
      <c r="FER2" s="70"/>
      <c r="FES2" s="70"/>
      <c r="FET2" s="70"/>
      <c r="FEU2" s="70"/>
      <c r="FEV2" s="70"/>
      <c r="FEW2" s="70"/>
      <c r="FEX2" s="70"/>
      <c r="FEY2" s="70"/>
      <c r="FEZ2" s="70"/>
      <c r="FFA2" s="70"/>
      <c r="FFB2" s="70"/>
      <c r="FFC2" s="70"/>
      <c r="FFD2" s="70"/>
      <c r="FFE2" s="70"/>
      <c r="FFF2" s="70"/>
      <c r="FFG2" s="70"/>
      <c r="FFH2" s="70"/>
      <c r="FFI2" s="70"/>
      <c r="FFJ2" s="70"/>
      <c r="FFK2" s="70"/>
      <c r="FFL2" s="70"/>
      <c r="FFM2" s="70"/>
      <c r="FFN2" s="70"/>
      <c r="FFO2" s="70"/>
      <c r="FFP2" s="70"/>
      <c r="FFQ2" s="70"/>
      <c r="FFR2" s="70"/>
      <c r="FFS2" s="70"/>
      <c r="FFT2" s="70"/>
      <c r="FFU2" s="70"/>
      <c r="FFV2" s="70"/>
      <c r="FFW2" s="70"/>
      <c r="FFX2" s="70"/>
      <c r="FFY2" s="70"/>
      <c r="FFZ2" s="70"/>
      <c r="FGA2" s="70"/>
      <c r="FGB2" s="70"/>
      <c r="FGC2" s="70"/>
      <c r="FGD2" s="70"/>
      <c r="FGE2" s="70"/>
      <c r="FGF2" s="70"/>
      <c r="FGG2" s="70"/>
      <c r="FGH2" s="70"/>
      <c r="FGI2" s="70"/>
      <c r="FGJ2" s="70"/>
      <c r="FGK2" s="70"/>
      <c r="FGL2" s="70"/>
      <c r="FGM2" s="70"/>
      <c r="FGN2" s="70"/>
      <c r="FGO2" s="70"/>
      <c r="FGP2" s="70"/>
      <c r="FGQ2" s="70"/>
      <c r="FGR2" s="70"/>
      <c r="FGS2" s="70"/>
      <c r="FGT2" s="70"/>
      <c r="FGU2" s="70"/>
      <c r="FGV2" s="70"/>
      <c r="FGW2" s="70"/>
      <c r="FGX2" s="70"/>
      <c r="FGY2" s="70"/>
      <c r="FGZ2" s="70"/>
      <c r="FHA2" s="70"/>
      <c r="FHB2" s="70"/>
      <c r="FHC2" s="70"/>
      <c r="FHD2" s="70"/>
      <c r="FHE2" s="70"/>
      <c r="FHF2" s="70"/>
      <c r="FHG2" s="70"/>
      <c r="FHH2" s="70"/>
      <c r="FHI2" s="70"/>
      <c r="FHJ2" s="70"/>
      <c r="FHK2" s="70"/>
      <c r="FHL2" s="70"/>
      <c r="FHM2" s="70"/>
      <c r="FHN2" s="70"/>
      <c r="FHO2" s="70"/>
      <c r="FHP2" s="70"/>
      <c r="FHQ2" s="70"/>
      <c r="FHR2" s="70"/>
      <c r="FHS2" s="70"/>
      <c r="FHT2" s="70"/>
      <c r="FHU2" s="70"/>
      <c r="FHV2" s="70"/>
      <c r="FHW2" s="70"/>
      <c r="FHX2" s="70"/>
      <c r="FHY2" s="70"/>
      <c r="FHZ2" s="70"/>
      <c r="FIA2" s="70"/>
      <c r="FIB2" s="70"/>
      <c r="FIC2" s="70"/>
      <c r="FID2" s="70"/>
      <c r="FIE2" s="70"/>
      <c r="FIF2" s="70"/>
      <c r="FIG2" s="70"/>
      <c r="FIH2" s="70"/>
      <c r="FII2" s="70"/>
      <c r="FIJ2" s="70"/>
      <c r="FIK2" s="70"/>
      <c r="FIL2" s="70"/>
      <c r="FIM2" s="70"/>
      <c r="FIN2" s="70"/>
      <c r="FIO2" s="70"/>
      <c r="FIP2" s="70"/>
      <c r="FIQ2" s="70"/>
      <c r="FIR2" s="70"/>
      <c r="FIS2" s="70"/>
      <c r="FIT2" s="70"/>
      <c r="FIU2" s="70"/>
      <c r="FIV2" s="70"/>
      <c r="FIW2" s="70"/>
      <c r="FIX2" s="70"/>
      <c r="FIY2" s="70"/>
      <c r="FIZ2" s="70"/>
      <c r="FJA2" s="70"/>
      <c r="FJB2" s="70"/>
      <c r="FJC2" s="70"/>
      <c r="FJD2" s="70"/>
      <c r="FJE2" s="70"/>
      <c r="FJF2" s="70"/>
      <c r="FJG2" s="70"/>
      <c r="FJH2" s="70"/>
      <c r="FJI2" s="70"/>
      <c r="FJJ2" s="70"/>
      <c r="FJK2" s="70"/>
      <c r="FJL2" s="70"/>
      <c r="FJM2" s="70"/>
      <c r="FJN2" s="70"/>
      <c r="FJO2" s="70"/>
      <c r="FJP2" s="70"/>
      <c r="FJQ2" s="70"/>
      <c r="FJR2" s="70"/>
      <c r="FJS2" s="70"/>
      <c r="FJT2" s="70"/>
      <c r="FJU2" s="70"/>
      <c r="FJV2" s="70"/>
      <c r="FJW2" s="70"/>
      <c r="FJX2" s="70"/>
      <c r="FJY2" s="70"/>
      <c r="FJZ2" s="70"/>
      <c r="FKA2" s="70"/>
      <c r="FKB2" s="70"/>
      <c r="FKC2" s="70"/>
      <c r="FKD2" s="70"/>
      <c r="FKE2" s="70"/>
      <c r="FKF2" s="70"/>
      <c r="FKG2" s="70"/>
      <c r="FKH2" s="70"/>
      <c r="FKI2" s="70"/>
      <c r="FKJ2" s="70"/>
      <c r="FKK2" s="70"/>
      <c r="FKL2" s="70"/>
      <c r="FKM2" s="70"/>
      <c r="FKN2" s="70"/>
      <c r="FKO2" s="70"/>
      <c r="FKP2" s="70"/>
      <c r="FKQ2" s="70"/>
      <c r="FKR2" s="70"/>
      <c r="FKS2" s="70"/>
      <c r="FKT2" s="70"/>
      <c r="FKU2" s="70"/>
      <c r="FKV2" s="70"/>
      <c r="FKW2" s="70"/>
      <c r="FKX2" s="70"/>
      <c r="FKY2" s="70"/>
      <c r="FKZ2" s="70"/>
      <c r="FLA2" s="70"/>
      <c r="FLB2" s="70"/>
      <c r="FLC2" s="70"/>
      <c r="FLD2" s="70"/>
      <c r="FLE2" s="70"/>
      <c r="FLF2" s="70"/>
      <c r="FLG2" s="70"/>
      <c r="FLH2" s="70"/>
      <c r="FLI2" s="70"/>
      <c r="FLJ2" s="70"/>
      <c r="FLK2" s="70"/>
      <c r="FLL2" s="70"/>
      <c r="FLM2" s="70"/>
      <c r="FLN2" s="70"/>
      <c r="FLO2" s="70"/>
      <c r="FLP2" s="70"/>
      <c r="FLQ2" s="70"/>
      <c r="FLR2" s="70"/>
      <c r="FLS2" s="70"/>
      <c r="FLT2" s="70"/>
      <c r="FLU2" s="70"/>
      <c r="FLV2" s="70"/>
      <c r="FLW2" s="70"/>
      <c r="FLX2" s="70"/>
      <c r="FLY2" s="70"/>
      <c r="FLZ2" s="70"/>
      <c r="FMA2" s="70"/>
      <c r="FMB2" s="70"/>
      <c r="FMC2" s="70"/>
      <c r="FMD2" s="70"/>
      <c r="FME2" s="70"/>
      <c r="FMF2" s="70"/>
      <c r="FMG2" s="70"/>
      <c r="FMH2" s="70"/>
      <c r="FMI2" s="70"/>
      <c r="FMJ2" s="70"/>
      <c r="FMK2" s="70"/>
      <c r="FML2" s="70"/>
      <c r="FMM2" s="70"/>
      <c r="FMN2" s="70"/>
      <c r="FMO2" s="70"/>
      <c r="FMP2" s="70"/>
      <c r="FMQ2" s="70"/>
      <c r="FMR2" s="70"/>
      <c r="FMS2" s="70"/>
      <c r="FMT2" s="70"/>
      <c r="FMU2" s="70"/>
      <c r="FMV2" s="70"/>
      <c r="FMW2" s="70"/>
      <c r="FMX2" s="70"/>
      <c r="FMY2" s="70"/>
      <c r="FMZ2" s="70"/>
      <c r="FNA2" s="70"/>
      <c r="FNB2" s="70"/>
      <c r="FNC2" s="70"/>
      <c r="FND2" s="70"/>
      <c r="FNE2" s="70"/>
      <c r="FNF2" s="70"/>
      <c r="FNG2" s="70"/>
      <c r="FNH2" s="70"/>
      <c r="FNI2" s="70"/>
      <c r="FNJ2" s="70"/>
      <c r="FNK2" s="70"/>
      <c r="FNL2" s="70"/>
      <c r="FNM2" s="70"/>
      <c r="FNN2" s="70"/>
      <c r="FNO2" s="70"/>
      <c r="FNP2" s="70"/>
      <c r="FNQ2" s="70"/>
      <c r="FNR2" s="70"/>
      <c r="FNS2" s="70"/>
      <c r="FNT2" s="70"/>
      <c r="FNU2" s="70"/>
      <c r="FNV2" s="70"/>
      <c r="FNW2" s="70"/>
      <c r="FNX2" s="70"/>
      <c r="FNY2" s="70"/>
      <c r="FNZ2" s="70"/>
      <c r="FOA2" s="70"/>
      <c r="FOB2" s="70"/>
      <c r="FOC2" s="70"/>
      <c r="FOD2" s="70"/>
      <c r="FOE2" s="70"/>
      <c r="FOF2" s="70"/>
      <c r="FOG2" s="70"/>
      <c r="FOH2" s="70"/>
      <c r="FOI2" s="70"/>
      <c r="FOJ2" s="70"/>
      <c r="FOK2" s="70"/>
      <c r="FOL2" s="70"/>
      <c r="FOM2" s="70"/>
      <c r="FON2" s="70"/>
      <c r="FOO2" s="70"/>
      <c r="FOP2" s="70"/>
      <c r="FOQ2" s="70"/>
      <c r="FOR2" s="70"/>
      <c r="FOS2" s="70"/>
      <c r="FOT2" s="70"/>
      <c r="FOU2" s="70"/>
      <c r="FOV2" s="70"/>
      <c r="FOW2" s="70"/>
      <c r="FOX2" s="70"/>
      <c r="FOY2" s="70"/>
      <c r="FOZ2" s="70"/>
      <c r="FPA2" s="70"/>
      <c r="FPB2" s="70"/>
      <c r="FPC2" s="70"/>
      <c r="FPD2" s="70"/>
      <c r="FPE2" s="70"/>
      <c r="FPF2" s="70"/>
      <c r="FPG2" s="70"/>
      <c r="FPH2" s="70"/>
      <c r="FPI2" s="70"/>
      <c r="FPJ2" s="70"/>
      <c r="FPK2" s="70"/>
      <c r="FPL2" s="70"/>
      <c r="FPM2" s="70"/>
      <c r="FPN2" s="70"/>
      <c r="FPO2" s="70"/>
      <c r="FPP2" s="70"/>
      <c r="FPQ2" s="70"/>
      <c r="FPR2" s="70"/>
      <c r="FPS2" s="70"/>
      <c r="FPT2" s="70"/>
      <c r="FPU2" s="70"/>
      <c r="FPV2" s="70"/>
      <c r="FPW2" s="70"/>
      <c r="FPX2" s="70"/>
      <c r="FPY2" s="70"/>
      <c r="FPZ2" s="70"/>
      <c r="FQA2" s="70"/>
      <c r="FQB2" s="70"/>
      <c r="FQC2" s="70"/>
      <c r="FQD2" s="70"/>
      <c r="FQE2" s="70"/>
      <c r="FQF2" s="70"/>
      <c r="FQG2" s="70"/>
      <c r="FQH2" s="70"/>
      <c r="FQI2" s="70"/>
      <c r="FQJ2" s="70"/>
      <c r="FQK2" s="70"/>
      <c r="FQL2" s="70"/>
      <c r="FQM2" s="70"/>
      <c r="FQN2" s="70"/>
      <c r="FQO2" s="70"/>
      <c r="FQP2" s="70"/>
      <c r="FQQ2" s="70"/>
      <c r="FQR2" s="70"/>
      <c r="FQS2" s="70"/>
      <c r="FQT2" s="70"/>
      <c r="FQU2" s="70"/>
      <c r="FQV2" s="70"/>
      <c r="FQW2" s="70"/>
      <c r="FQX2" s="70"/>
      <c r="FQY2" s="70"/>
      <c r="FQZ2" s="70"/>
      <c r="FRA2" s="70"/>
      <c r="FRB2" s="70"/>
      <c r="FRC2" s="70"/>
      <c r="FRD2" s="70"/>
      <c r="FRE2" s="70"/>
      <c r="FRF2" s="70"/>
      <c r="FRG2" s="70"/>
      <c r="FRH2" s="70"/>
      <c r="FRI2" s="70"/>
      <c r="FRJ2" s="70"/>
      <c r="FRK2" s="70"/>
      <c r="FRL2" s="70"/>
      <c r="FRM2" s="70"/>
      <c r="FRN2" s="70"/>
      <c r="FRO2" s="70"/>
      <c r="FRP2" s="70"/>
      <c r="FRQ2" s="70"/>
      <c r="FRR2" s="70"/>
      <c r="FRS2" s="70"/>
      <c r="FRT2" s="70"/>
      <c r="FRU2" s="70"/>
      <c r="FRV2" s="70"/>
      <c r="FRW2" s="70"/>
      <c r="FRX2" s="70"/>
      <c r="FRY2" s="70"/>
      <c r="FRZ2" s="70"/>
      <c r="FSA2" s="70"/>
      <c r="FSB2" s="70"/>
      <c r="FSC2" s="70"/>
      <c r="FSD2" s="70"/>
      <c r="FSE2" s="70"/>
      <c r="FSF2" s="70"/>
      <c r="FSG2" s="70"/>
      <c r="FSH2" s="70"/>
      <c r="FSI2" s="70"/>
      <c r="FSJ2" s="70"/>
      <c r="FSK2" s="70"/>
      <c r="FSL2" s="70"/>
      <c r="FSM2" s="70"/>
      <c r="FSN2" s="70"/>
      <c r="FSO2" s="70"/>
      <c r="FSP2" s="70"/>
      <c r="FSQ2" s="70"/>
      <c r="FSR2" s="70"/>
      <c r="FSS2" s="70"/>
      <c r="FST2" s="70"/>
      <c r="FSU2" s="70"/>
      <c r="FSV2" s="70"/>
      <c r="FSW2" s="70"/>
      <c r="FSX2" s="70"/>
      <c r="FSY2" s="70"/>
      <c r="FSZ2" s="70"/>
      <c r="FTA2" s="70"/>
      <c r="FTB2" s="70"/>
      <c r="FTC2" s="70"/>
      <c r="FTD2" s="70"/>
      <c r="FTE2" s="70"/>
      <c r="FTF2" s="70"/>
      <c r="FTG2" s="70"/>
      <c r="FTH2" s="70"/>
      <c r="FTI2" s="70"/>
      <c r="FTJ2" s="70"/>
      <c r="FTK2" s="70"/>
      <c r="FTL2" s="70"/>
      <c r="FTM2" s="70"/>
      <c r="FTN2" s="70"/>
      <c r="FTO2" s="70"/>
      <c r="FTP2" s="70"/>
      <c r="FTQ2" s="70"/>
      <c r="FTR2" s="70"/>
      <c r="FTS2" s="70"/>
      <c r="FTT2" s="70"/>
      <c r="FTU2" s="70"/>
      <c r="FTV2" s="70"/>
      <c r="FTW2" s="70"/>
      <c r="FTX2" s="70"/>
      <c r="FTY2" s="70"/>
      <c r="FTZ2" s="70"/>
      <c r="FUA2" s="70"/>
      <c r="FUB2" s="70"/>
      <c r="FUC2" s="70"/>
      <c r="FUD2" s="70"/>
      <c r="FUE2" s="70"/>
      <c r="FUF2" s="70"/>
      <c r="FUG2" s="70"/>
      <c r="FUH2" s="70"/>
      <c r="FUI2" s="70"/>
      <c r="FUJ2" s="70"/>
      <c r="FUK2" s="70"/>
      <c r="FUL2" s="70"/>
      <c r="FUM2" s="70"/>
      <c r="FUN2" s="70"/>
      <c r="FUO2" s="70"/>
      <c r="FUP2" s="70"/>
      <c r="FUQ2" s="70"/>
      <c r="FUR2" s="70"/>
      <c r="FUS2" s="70"/>
      <c r="FUT2" s="70"/>
      <c r="FUU2" s="70"/>
      <c r="FUV2" s="70"/>
      <c r="FUW2" s="70"/>
      <c r="FUX2" s="70"/>
      <c r="FUY2" s="70"/>
      <c r="FUZ2" s="70"/>
      <c r="FVA2" s="70"/>
      <c r="FVB2" s="70"/>
      <c r="FVC2" s="70"/>
      <c r="FVD2" s="70"/>
      <c r="FVE2" s="70"/>
      <c r="FVF2" s="70"/>
      <c r="FVG2" s="70"/>
      <c r="FVH2" s="70"/>
      <c r="FVI2" s="70"/>
      <c r="FVJ2" s="70"/>
      <c r="FVK2" s="70"/>
      <c r="FVL2" s="70"/>
      <c r="FVM2" s="70"/>
      <c r="FVN2" s="70"/>
      <c r="FVO2" s="70"/>
      <c r="FVP2" s="70"/>
      <c r="FVQ2" s="70"/>
      <c r="FVR2" s="70"/>
      <c r="FVS2" s="70"/>
      <c r="FVT2" s="70"/>
      <c r="FVU2" s="70"/>
      <c r="FVV2" s="70"/>
      <c r="FVW2" s="70"/>
      <c r="FVX2" s="70"/>
      <c r="FVY2" s="70"/>
      <c r="FVZ2" s="70"/>
      <c r="FWA2" s="70"/>
      <c r="FWB2" s="70"/>
      <c r="FWC2" s="70"/>
      <c r="FWD2" s="70"/>
      <c r="FWE2" s="70"/>
      <c r="FWF2" s="70"/>
      <c r="FWG2" s="70"/>
      <c r="FWH2" s="70"/>
      <c r="FWI2" s="70"/>
      <c r="FWJ2" s="70"/>
      <c r="FWK2" s="70"/>
      <c r="FWL2" s="70"/>
      <c r="FWM2" s="70"/>
      <c r="FWN2" s="70"/>
      <c r="FWO2" s="70"/>
      <c r="FWP2" s="70"/>
      <c r="FWQ2" s="70"/>
      <c r="FWR2" s="70"/>
      <c r="FWS2" s="70"/>
      <c r="FWT2" s="70"/>
      <c r="FWU2" s="70"/>
      <c r="FWV2" s="70"/>
      <c r="FWW2" s="70"/>
      <c r="FWX2" s="70"/>
      <c r="FWY2" s="70"/>
      <c r="FWZ2" s="70"/>
      <c r="FXA2" s="70"/>
      <c r="FXB2" s="70"/>
      <c r="FXC2" s="70"/>
      <c r="FXD2" s="70"/>
      <c r="FXE2" s="70"/>
      <c r="FXF2" s="70"/>
      <c r="FXG2" s="70"/>
      <c r="FXH2" s="70"/>
      <c r="FXI2" s="70"/>
      <c r="FXJ2" s="70"/>
      <c r="FXK2" s="70"/>
      <c r="FXL2" s="70"/>
      <c r="FXM2" s="70"/>
      <c r="FXN2" s="70"/>
      <c r="FXO2" s="70"/>
      <c r="FXP2" s="70"/>
      <c r="FXQ2" s="70"/>
      <c r="FXR2" s="70"/>
      <c r="FXS2" s="70"/>
      <c r="FXT2" s="70"/>
      <c r="FXU2" s="70"/>
      <c r="FXV2" s="70"/>
      <c r="FXW2" s="70"/>
      <c r="FXX2" s="70"/>
      <c r="FXY2" s="70"/>
      <c r="FXZ2" s="70"/>
      <c r="FYA2" s="70"/>
      <c r="FYB2" s="70"/>
      <c r="FYC2" s="70"/>
      <c r="FYD2" s="70"/>
      <c r="FYE2" s="70"/>
      <c r="FYF2" s="70"/>
      <c r="FYG2" s="70"/>
      <c r="FYH2" s="70"/>
      <c r="FYI2" s="70"/>
      <c r="FYJ2" s="70"/>
      <c r="FYK2" s="70"/>
      <c r="FYL2" s="70"/>
      <c r="FYM2" s="70"/>
      <c r="FYN2" s="70"/>
      <c r="FYO2" s="70"/>
      <c r="FYP2" s="70"/>
      <c r="FYQ2" s="70"/>
      <c r="FYR2" s="70"/>
      <c r="FYS2" s="70"/>
      <c r="FYT2" s="70"/>
      <c r="FYU2" s="70"/>
      <c r="FYV2" s="70"/>
      <c r="FYW2" s="70"/>
      <c r="FYX2" s="70"/>
      <c r="FYY2" s="70"/>
      <c r="FYZ2" s="70"/>
      <c r="FZA2" s="70"/>
      <c r="FZB2" s="70"/>
      <c r="FZC2" s="70"/>
      <c r="FZD2" s="70"/>
      <c r="FZE2" s="70"/>
      <c r="FZF2" s="70"/>
      <c r="FZG2" s="70"/>
      <c r="FZH2" s="70"/>
      <c r="FZI2" s="70"/>
      <c r="FZJ2" s="70"/>
      <c r="FZK2" s="70"/>
      <c r="FZL2" s="70"/>
      <c r="FZM2" s="70"/>
      <c r="FZN2" s="70"/>
      <c r="FZO2" s="70"/>
      <c r="FZP2" s="70"/>
      <c r="FZQ2" s="70"/>
      <c r="FZR2" s="70"/>
      <c r="FZS2" s="70"/>
      <c r="FZT2" s="70"/>
      <c r="FZU2" s="70"/>
      <c r="FZV2" s="70"/>
      <c r="FZW2" s="70"/>
      <c r="FZX2" s="70"/>
      <c r="FZY2" s="70"/>
      <c r="FZZ2" s="70"/>
      <c r="GAA2" s="70"/>
      <c r="GAB2" s="70"/>
      <c r="GAC2" s="70"/>
      <c r="GAD2" s="70"/>
      <c r="GAE2" s="70"/>
      <c r="GAF2" s="70"/>
      <c r="GAG2" s="70"/>
      <c r="GAH2" s="70"/>
      <c r="GAI2" s="70"/>
      <c r="GAJ2" s="70"/>
      <c r="GAK2" s="70"/>
      <c r="GAL2" s="70"/>
      <c r="GAM2" s="70"/>
      <c r="GAN2" s="70"/>
      <c r="GAO2" s="70"/>
      <c r="GAP2" s="70"/>
      <c r="GAQ2" s="70"/>
      <c r="GAR2" s="70"/>
      <c r="GAS2" s="70"/>
      <c r="GAT2" s="70"/>
      <c r="GAU2" s="70"/>
      <c r="GAV2" s="70"/>
      <c r="GAW2" s="70"/>
      <c r="GAX2" s="70"/>
      <c r="GAY2" s="70"/>
      <c r="GAZ2" s="70"/>
      <c r="GBA2" s="70"/>
      <c r="GBB2" s="70"/>
      <c r="GBC2" s="70"/>
      <c r="GBD2" s="70"/>
      <c r="GBE2" s="70"/>
      <c r="GBF2" s="70"/>
      <c r="GBG2" s="70"/>
      <c r="GBH2" s="70"/>
      <c r="GBI2" s="70"/>
      <c r="GBJ2" s="70"/>
      <c r="GBK2" s="70"/>
      <c r="GBL2" s="70"/>
      <c r="GBM2" s="70"/>
      <c r="GBN2" s="70"/>
      <c r="GBO2" s="70"/>
      <c r="GBP2" s="70"/>
      <c r="GBQ2" s="70"/>
      <c r="GBR2" s="70"/>
      <c r="GBS2" s="70"/>
      <c r="GBT2" s="70"/>
      <c r="GBU2" s="70"/>
      <c r="GBV2" s="70"/>
      <c r="GBW2" s="70"/>
      <c r="GBX2" s="70"/>
      <c r="GBY2" s="70"/>
      <c r="GBZ2" s="70"/>
      <c r="GCA2" s="70"/>
      <c r="GCB2" s="70"/>
      <c r="GCC2" s="70"/>
      <c r="GCD2" s="70"/>
      <c r="GCE2" s="70"/>
      <c r="GCF2" s="70"/>
      <c r="GCG2" s="70"/>
      <c r="GCH2" s="70"/>
      <c r="GCI2" s="70"/>
      <c r="GCJ2" s="70"/>
      <c r="GCK2" s="70"/>
      <c r="GCL2" s="70"/>
      <c r="GCM2" s="70"/>
      <c r="GCN2" s="70"/>
      <c r="GCO2" s="70"/>
      <c r="GCP2" s="70"/>
      <c r="GCQ2" s="70"/>
      <c r="GCR2" s="70"/>
      <c r="GCS2" s="70"/>
      <c r="GCT2" s="70"/>
      <c r="GCU2" s="70"/>
      <c r="GCV2" s="70"/>
      <c r="GCW2" s="70"/>
      <c r="GCX2" s="70"/>
      <c r="GCY2" s="70"/>
      <c r="GCZ2" s="70"/>
      <c r="GDA2" s="70"/>
      <c r="GDB2" s="70"/>
      <c r="GDC2" s="70"/>
      <c r="GDD2" s="70"/>
      <c r="GDE2" s="70"/>
      <c r="GDF2" s="70"/>
      <c r="GDG2" s="70"/>
      <c r="GDH2" s="70"/>
      <c r="GDI2" s="70"/>
      <c r="GDJ2" s="70"/>
      <c r="GDK2" s="70"/>
      <c r="GDL2" s="70"/>
      <c r="GDM2" s="70"/>
      <c r="GDN2" s="70"/>
      <c r="GDO2" s="70"/>
      <c r="GDP2" s="70"/>
      <c r="GDQ2" s="70"/>
      <c r="GDR2" s="70"/>
      <c r="GDS2" s="70"/>
      <c r="GDT2" s="70"/>
      <c r="GDU2" s="70"/>
      <c r="GDV2" s="70"/>
      <c r="GDW2" s="70"/>
      <c r="GDX2" s="70"/>
      <c r="GDY2" s="70"/>
      <c r="GDZ2" s="70"/>
      <c r="GEA2" s="70"/>
      <c r="GEB2" s="70"/>
      <c r="GEC2" s="70"/>
      <c r="GED2" s="70"/>
      <c r="GEE2" s="70"/>
      <c r="GEF2" s="70"/>
      <c r="GEG2" s="70"/>
      <c r="GEH2" s="70"/>
      <c r="GEI2" s="70"/>
      <c r="GEJ2" s="70"/>
      <c r="GEK2" s="70"/>
      <c r="GEL2" s="70"/>
      <c r="GEM2" s="70"/>
      <c r="GEN2" s="70"/>
      <c r="GEO2" s="70"/>
      <c r="GEP2" s="70"/>
      <c r="GEQ2" s="70"/>
      <c r="GER2" s="70"/>
      <c r="GES2" s="70"/>
      <c r="GET2" s="70"/>
      <c r="GEU2" s="70"/>
      <c r="GEV2" s="70"/>
      <c r="GEW2" s="70"/>
      <c r="GEX2" s="70"/>
      <c r="GEY2" s="70"/>
      <c r="GEZ2" s="70"/>
      <c r="GFA2" s="70"/>
      <c r="GFB2" s="70"/>
      <c r="GFC2" s="70"/>
      <c r="GFD2" s="70"/>
      <c r="GFE2" s="70"/>
      <c r="GFF2" s="70"/>
      <c r="GFG2" s="70"/>
      <c r="GFH2" s="70"/>
      <c r="GFI2" s="70"/>
      <c r="GFJ2" s="70"/>
      <c r="GFK2" s="70"/>
      <c r="GFL2" s="70"/>
      <c r="GFM2" s="70"/>
      <c r="GFN2" s="70"/>
      <c r="GFO2" s="70"/>
      <c r="GFP2" s="70"/>
      <c r="GFQ2" s="70"/>
      <c r="GFR2" s="70"/>
      <c r="GFS2" s="70"/>
      <c r="GFT2" s="70"/>
      <c r="GFU2" s="70"/>
      <c r="GFV2" s="70"/>
      <c r="GFW2" s="70"/>
      <c r="GFX2" s="70"/>
      <c r="GFY2" s="70"/>
      <c r="GFZ2" s="70"/>
      <c r="GGA2" s="70"/>
      <c r="GGB2" s="70"/>
      <c r="GGC2" s="70"/>
      <c r="GGD2" s="70"/>
      <c r="GGE2" s="70"/>
      <c r="GGF2" s="70"/>
      <c r="GGG2" s="70"/>
      <c r="GGH2" s="70"/>
      <c r="GGI2" s="70"/>
      <c r="GGJ2" s="70"/>
      <c r="GGK2" s="70"/>
      <c r="GGL2" s="70"/>
      <c r="GGM2" s="70"/>
      <c r="GGN2" s="70"/>
      <c r="GGO2" s="70"/>
      <c r="GGP2" s="70"/>
      <c r="GGQ2" s="70"/>
      <c r="GGR2" s="70"/>
      <c r="GGS2" s="70"/>
      <c r="GGT2" s="70"/>
      <c r="GGU2" s="70"/>
      <c r="GGV2" s="70"/>
      <c r="GGW2" s="70"/>
      <c r="GGX2" s="70"/>
      <c r="GGY2" s="70"/>
      <c r="GGZ2" s="70"/>
      <c r="GHA2" s="70"/>
      <c r="GHB2" s="70"/>
      <c r="GHC2" s="70"/>
      <c r="GHD2" s="70"/>
      <c r="GHE2" s="70"/>
      <c r="GHF2" s="70"/>
      <c r="GHG2" s="70"/>
      <c r="GHH2" s="70"/>
      <c r="GHI2" s="70"/>
      <c r="GHJ2" s="70"/>
      <c r="GHK2" s="70"/>
      <c r="GHL2" s="70"/>
      <c r="GHM2" s="70"/>
      <c r="GHN2" s="70"/>
      <c r="GHO2" s="70"/>
      <c r="GHP2" s="70"/>
      <c r="GHQ2" s="70"/>
      <c r="GHR2" s="70"/>
      <c r="GHS2" s="70"/>
      <c r="GHT2" s="70"/>
      <c r="GHU2" s="70"/>
      <c r="GHV2" s="70"/>
      <c r="GHW2" s="70"/>
      <c r="GHX2" s="70"/>
      <c r="GHY2" s="70"/>
      <c r="GHZ2" s="70"/>
      <c r="GIA2" s="70"/>
      <c r="GIB2" s="70"/>
      <c r="GIC2" s="70"/>
      <c r="GID2" s="70"/>
      <c r="GIE2" s="70"/>
      <c r="GIF2" s="70"/>
      <c r="GIG2" s="70"/>
      <c r="GIH2" s="70"/>
      <c r="GII2" s="70"/>
      <c r="GIJ2" s="70"/>
      <c r="GIK2" s="70"/>
      <c r="GIL2" s="70"/>
      <c r="GIM2" s="70"/>
      <c r="GIN2" s="70"/>
      <c r="GIO2" s="70"/>
      <c r="GIP2" s="70"/>
      <c r="GIQ2" s="70"/>
      <c r="GIR2" s="70"/>
      <c r="GIS2" s="70"/>
      <c r="GIT2" s="70"/>
      <c r="GIU2" s="70"/>
      <c r="GIV2" s="70"/>
      <c r="GIW2" s="70"/>
      <c r="GIX2" s="70"/>
      <c r="GIY2" s="70"/>
      <c r="GIZ2" s="70"/>
      <c r="GJA2" s="70"/>
      <c r="GJB2" s="70"/>
      <c r="GJC2" s="70"/>
      <c r="GJD2" s="70"/>
      <c r="GJE2" s="70"/>
      <c r="GJF2" s="70"/>
      <c r="GJG2" s="70"/>
      <c r="GJH2" s="70"/>
      <c r="GJI2" s="70"/>
      <c r="GJJ2" s="70"/>
      <c r="GJK2" s="70"/>
      <c r="GJL2" s="70"/>
      <c r="GJM2" s="70"/>
      <c r="GJN2" s="70"/>
      <c r="GJO2" s="70"/>
      <c r="GJP2" s="70"/>
      <c r="GJQ2" s="70"/>
      <c r="GJR2" s="70"/>
      <c r="GJS2" s="70"/>
      <c r="GJT2" s="70"/>
      <c r="GJU2" s="70"/>
      <c r="GJV2" s="70"/>
      <c r="GJW2" s="70"/>
      <c r="GJX2" s="70"/>
      <c r="GJY2" s="70"/>
      <c r="GJZ2" s="70"/>
      <c r="GKA2" s="70"/>
      <c r="GKB2" s="70"/>
      <c r="GKC2" s="70"/>
      <c r="GKD2" s="70"/>
      <c r="GKE2" s="70"/>
      <c r="GKF2" s="70"/>
      <c r="GKG2" s="70"/>
      <c r="GKH2" s="70"/>
      <c r="GKI2" s="70"/>
      <c r="GKJ2" s="70"/>
      <c r="GKK2" s="70"/>
      <c r="GKL2" s="70"/>
      <c r="GKM2" s="70"/>
      <c r="GKN2" s="70"/>
      <c r="GKO2" s="70"/>
      <c r="GKP2" s="70"/>
      <c r="GKQ2" s="70"/>
      <c r="GKR2" s="70"/>
      <c r="GKS2" s="70"/>
      <c r="GKT2" s="70"/>
      <c r="GKU2" s="70"/>
      <c r="GKV2" s="70"/>
      <c r="GKW2" s="70"/>
      <c r="GKX2" s="70"/>
      <c r="GKY2" s="70"/>
      <c r="GKZ2" s="70"/>
      <c r="GLA2" s="70"/>
      <c r="GLB2" s="70"/>
      <c r="GLC2" s="70"/>
      <c r="GLD2" s="70"/>
      <c r="GLE2" s="70"/>
      <c r="GLF2" s="70"/>
      <c r="GLG2" s="70"/>
      <c r="GLH2" s="70"/>
      <c r="GLI2" s="70"/>
      <c r="GLJ2" s="70"/>
      <c r="GLK2" s="70"/>
      <c r="GLL2" s="70"/>
      <c r="GLM2" s="70"/>
      <c r="GLN2" s="70"/>
      <c r="GLO2" s="70"/>
      <c r="GLP2" s="70"/>
      <c r="GLQ2" s="70"/>
      <c r="GLR2" s="70"/>
      <c r="GLS2" s="70"/>
      <c r="GLT2" s="70"/>
      <c r="GLU2" s="70"/>
      <c r="GLV2" s="70"/>
      <c r="GLW2" s="70"/>
      <c r="GLX2" s="70"/>
      <c r="GLY2" s="70"/>
      <c r="GLZ2" s="70"/>
      <c r="GMA2" s="70"/>
      <c r="GMB2" s="70"/>
      <c r="GMC2" s="70"/>
      <c r="GMD2" s="70"/>
      <c r="GME2" s="70"/>
      <c r="GMF2" s="70"/>
      <c r="GMG2" s="70"/>
      <c r="GMH2" s="70"/>
      <c r="GMI2" s="70"/>
      <c r="GMJ2" s="70"/>
      <c r="GMK2" s="70"/>
      <c r="GML2" s="70"/>
      <c r="GMM2" s="70"/>
      <c r="GMN2" s="70"/>
      <c r="GMO2" s="70"/>
      <c r="GMP2" s="70"/>
      <c r="GMQ2" s="70"/>
      <c r="GMR2" s="70"/>
      <c r="GMS2" s="70"/>
      <c r="GMT2" s="70"/>
      <c r="GMU2" s="70"/>
      <c r="GMV2" s="70"/>
      <c r="GMW2" s="70"/>
      <c r="GMX2" s="70"/>
      <c r="GMY2" s="70"/>
      <c r="GMZ2" s="70"/>
      <c r="GNA2" s="70"/>
      <c r="GNB2" s="70"/>
      <c r="GNC2" s="70"/>
      <c r="GND2" s="70"/>
      <c r="GNE2" s="70"/>
      <c r="GNF2" s="70"/>
      <c r="GNG2" s="70"/>
      <c r="GNH2" s="70"/>
      <c r="GNI2" s="70"/>
      <c r="GNJ2" s="70"/>
      <c r="GNK2" s="70"/>
      <c r="GNL2" s="70"/>
      <c r="GNM2" s="70"/>
      <c r="GNN2" s="70"/>
      <c r="GNO2" s="70"/>
      <c r="GNP2" s="70"/>
      <c r="GNQ2" s="70"/>
      <c r="GNR2" s="70"/>
      <c r="GNS2" s="70"/>
      <c r="GNT2" s="70"/>
      <c r="GNU2" s="70"/>
      <c r="GNV2" s="70"/>
      <c r="GNW2" s="70"/>
      <c r="GNX2" s="70"/>
      <c r="GNY2" s="70"/>
      <c r="GNZ2" s="70"/>
      <c r="GOA2" s="70"/>
      <c r="GOB2" s="70"/>
      <c r="GOC2" s="70"/>
      <c r="GOD2" s="70"/>
      <c r="GOE2" s="70"/>
      <c r="GOF2" s="70"/>
      <c r="GOG2" s="70"/>
      <c r="GOH2" s="70"/>
      <c r="GOI2" s="70"/>
      <c r="GOJ2" s="70"/>
      <c r="GOK2" s="70"/>
      <c r="GOL2" s="70"/>
      <c r="GOM2" s="70"/>
      <c r="GON2" s="70"/>
      <c r="GOO2" s="70"/>
      <c r="GOP2" s="70"/>
      <c r="GOQ2" s="70"/>
      <c r="GOR2" s="70"/>
      <c r="GOS2" s="70"/>
      <c r="GOT2" s="70"/>
      <c r="GOU2" s="70"/>
      <c r="GOV2" s="70"/>
      <c r="GOW2" s="70"/>
      <c r="GOX2" s="70"/>
      <c r="GOY2" s="70"/>
      <c r="GOZ2" s="70"/>
      <c r="GPA2" s="70"/>
      <c r="GPB2" s="70"/>
      <c r="GPC2" s="70"/>
      <c r="GPD2" s="70"/>
      <c r="GPE2" s="70"/>
      <c r="GPF2" s="70"/>
      <c r="GPG2" s="70"/>
      <c r="GPH2" s="70"/>
      <c r="GPI2" s="70"/>
      <c r="GPJ2" s="70"/>
      <c r="GPK2" s="70"/>
      <c r="GPL2" s="70"/>
      <c r="GPM2" s="70"/>
      <c r="GPN2" s="70"/>
      <c r="GPO2" s="70"/>
      <c r="GPP2" s="70"/>
      <c r="GPQ2" s="70"/>
      <c r="GPR2" s="70"/>
      <c r="GPS2" s="70"/>
      <c r="GPT2" s="70"/>
      <c r="GPU2" s="70"/>
      <c r="GPV2" s="70"/>
      <c r="GPW2" s="70"/>
      <c r="GPX2" s="70"/>
      <c r="GPY2" s="70"/>
      <c r="GPZ2" s="70"/>
      <c r="GQA2" s="70"/>
      <c r="GQB2" s="70"/>
      <c r="GQC2" s="70"/>
      <c r="GQD2" s="70"/>
      <c r="GQE2" s="70"/>
      <c r="GQF2" s="70"/>
      <c r="GQG2" s="70"/>
      <c r="GQH2" s="70"/>
      <c r="GQI2" s="70"/>
      <c r="GQJ2" s="70"/>
      <c r="GQK2" s="70"/>
      <c r="GQL2" s="70"/>
      <c r="GQM2" s="70"/>
      <c r="GQN2" s="70"/>
      <c r="GQO2" s="70"/>
      <c r="GQP2" s="70"/>
      <c r="GQQ2" s="70"/>
      <c r="GQR2" s="70"/>
      <c r="GQS2" s="70"/>
      <c r="GQT2" s="70"/>
      <c r="GQU2" s="70"/>
      <c r="GQV2" s="70"/>
      <c r="GQW2" s="70"/>
      <c r="GQX2" s="70"/>
      <c r="GQY2" s="70"/>
      <c r="GQZ2" s="70"/>
      <c r="GRA2" s="70"/>
      <c r="GRB2" s="70"/>
      <c r="GRC2" s="70"/>
      <c r="GRD2" s="70"/>
      <c r="GRE2" s="70"/>
      <c r="GRF2" s="70"/>
      <c r="GRG2" s="70"/>
      <c r="GRH2" s="70"/>
      <c r="GRI2" s="70"/>
      <c r="GRJ2" s="70"/>
      <c r="GRK2" s="70"/>
      <c r="GRL2" s="70"/>
      <c r="GRM2" s="70"/>
      <c r="GRN2" s="70"/>
      <c r="GRO2" s="70"/>
      <c r="GRP2" s="70"/>
      <c r="GRQ2" s="70"/>
      <c r="GRR2" s="70"/>
      <c r="GRS2" s="70"/>
      <c r="GRT2" s="70"/>
      <c r="GRU2" s="70"/>
      <c r="GRV2" s="70"/>
      <c r="GRW2" s="70"/>
      <c r="GRX2" s="70"/>
      <c r="GRY2" s="70"/>
      <c r="GRZ2" s="70"/>
      <c r="GSA2" s="70"/>
      <c r="GSB2" s="70"/>
      <c r="GSC2" s="70"/>
      <c r="GSD2" s="70"/>
      <c r="GSE2" s="70"/>
      <c r="GSF2" s="70"/>
      <c r="GSG2" s="70"/>
      <c r="GSH2" s="70"/>
      <c r="GSI2" s="70"/>
      <c r="GSJ2" s="70"/>
      <c r="GSK2" s="70"/>
      <c r="GSL2" s="70"/>
      <c r="GSM2" s="70"/>
      <c r="GSN2" s="70"/>
      <c r="GSO2" s="70"/>
      <c r="GSP2" s="70"/>
      <c r="GSQ2" s="70"/>
      <c r="GSR2" s="70"/>
      <c r="GSS2" s="70"/>
      <c r="GST2" s="70"/>
      <c r="GSU2" s="70"/>
      <c r="GSV2" s="70"/>
      <c r="GSW2" s="70"/>
      <c r="GSX2" s="70"/>
      <c r="GSY2" s="70"/>
      <c r="GSZ2" s="70"/>
      <c r="GTA2" s="70"/>
      <c r="GTB2" s="70"/>
      <c r="GTC2" s="70"/>
      <c r="GTD2" s="70"/>
      <c r="GTE2" s="70"/>
      <c r="GTF2" s="70"/>
      <c r="GTG2" s="70"/>
      <c r="GTH2" s="70"/>
      <c r="GTI2" s="70"/>
      <c r="GTJ2" s="70"/>
      <c r="GTK2" s="70"/>
      <c r="GTL2" s="70"/>
      <c r="GTM2" s="70"/>
      <c r="GTN2" s="70"/>
      <c r="GTO2" s="70"/>
      <c r="GTP2" s="70"/>
      <c r="GTQ2" s="70"/>
      <c r="GTR2" s="70"/>
      <c r="GTS2" s="70"/>
      <c r="GTT2" s="70"/>
      <c r="GTU2" s="70"/>
      <c r="GTV2" s="70"/>
      <c r="GTW2" s="70"/>
      <c r="GTX2" s="70"/>
      <c r="GTY2" s="70"/>
      <c r="GTZ2" s="70"/>
      <c r="GUA2" s="70"/>
      <c r="GUB2" s="70"/>
      <c r="GUC2" s="70"/>
      <c r="GUD2" s="70"/>
      <c r="GUE2" s="70"/>
      <c r="GUF2" s="70"/>
      <c r="GUG2" s="70"/>
      <c r="GUH2" s="70"/>
      <c r="GUI2" s="70"/>
      <c r="GUJ2" s="70"/>
      <c r="GUK2" s="70"/>
      <c r="GUL2" s="70"/>
      <c r="GUM2" s="70"/>
      <c r="GUN2" s="70"/>
      <c r="GUO2" s="70"/>
      <c r="GUP2" s="70"/>
      <c r="GUQ2" s="70"/>
      <c r="GUR2" s="70"/>
      <c r="GUS2" s="70"/>
      <c r="GUT2" s="70"/>
      <c r="GUU2" s="70"/>
      <c r="GUV2" s="70"/>
      <c r="GUW2" s="70"/>
      <c r="GUX2" s="70"/>
      <c r="GUY2" s="70"/>
      <c r="GUZ2" s="70"/>
      <c r="GVA2" s="70"/>
      <c r="GVB2" s="70"/>
      <c r="GVC2" s="70"/>
      <c r="GVD2" s="70"/>
      <c r="GVE2" s="70"/>
      <c r="GVF2" s="70"/>
      <c r="GVG2" s="70"/>
      <c r="GVH2" s="70"/>
      <c r="GVI2" s="70"/>
      <c r="GVJ2" s="70"/>
      <c r="GVK2" s="70"/>
      <c r="GVL2" s="70"/>
      <c r="GVM2" s="70"/>
      <c r="GVN2" s="70"/>
      <c r="GVO2" s="70"/>
      <c r="GVP2" s="70"/>
      <c r="GVQ2" s="70"/>
      <c r="GVR2" s="70"/>
      <c r="GVS2" s="70"/>
      <c r="GVT2" s="70"/>
      <c r="GVU2" s="70"/>
      <c r="GVV2" s="70"/>
      <c r="GVW2" s="70"/>
      <c r="GVX2" s="70"/>
      <c r="GVY2" s="70"/>
      <c r="GVZ2" s="70"/>
      <c r="GWA2" s="70"/>
      <c r="GWB2" s="70"/>
      <c r="GWC2" s="70"/>
      <c r="GWD2" s="70"/>
      <c r="GWE2" s="70"/>
      <c r="GWF2" s="70"/>
      <c r="GWG2" s="70"/>
      <c r="GWH2" s="70"/>
      <c r="GWI2" s="70"/>
      <c r="GWJ2" s="70"/>
      <c r="GWK2" s="70"/>
      <c r="GWL2" s="70"/>
      <c r="GWM2" s="70"/>
      <c r="GWN2" s="70"/>
      <c r="GWO2" s="70"/>
      <c r="GWP2" s="70"/>
      <c r="GWQ2" s="70"/>
      <c r="GWR2" s="70"/>
      <c r="GWS2" s="70"/>
      <c r="GWT2" s="70"/>
      <c r="GWU2" s="70"/>
      <c r="GWV2" s="70"/>
      <c r="GWW2" s="70"/>
      <c r="GWX2" s="70"/>
      <c r="GWY2" s="70"/>
      <c r="GWZ2" s="70"/>
      <c r="GXA2" s="70"/>
      <c r="GXB2" s="70"/>
      <c r="GXC2" s="70"/>
      <c r="GXD2" s="70"/>
      <c r="GXE2" s="70"/>
      <c r="GXF2" s="70"/>
      <c r="GXG2" s="70"/>
      <c r="GXH2" s="70"/>
      <c r="GXI2" s="70"/>
      <c r="GXJ2" s="70"/>
      <c r="GXK2" s="70"/>
      <c r="GXL2" s="70"/>
      <c r="GXM2" s="70"/>
      <c r="GXN2" s="70"/>
      <c r="GXO2" s="70"/>
      <c r="GXP2" s="70"/>
      <c r="GXQ2" s="70"/>
      <c r="GXR2" s="70"/>
      <c r="GXS2" s="70"/>
      <c r="GXT2" s="70"/>
      <c r="GXU2" s="70"/>
      <c r="GXV2" s="70"/>
      <c r="GXW2" s="70"/>
      <c r="GXX2" s="70"/>
      <c r="GXY2" s="70"/>
      <c r="GXZ2" s="70"/>
      <c r="GYA2" s="70"/>
      <c r="GYB2" s="70"/>
      <c r="GYC2" s="70"/>
      <c r="GYD2" s="70"/>
      <c r="GYE2" s="70"/>
      <c r="GYF2" s="70"/>
      <c r="GYG2" s="70"/>
      <c r="GYH2" s="70"/>
      <c r="GYI2" s="70"/>
      <c r="GYJ2" s="70"/>
      <c r="GYK2" s="70"/>
      <c r="GYL2" s="70"/>
      <c r="GYM2" s="70"/>
      <c r="GYN2" s="70"/>
      <c r="GYO2" s="70"/>
      <c r="GYP2" s="70"/>
      <c r="GYQ2" s="70"/>
      <c r="GYR2" s="70"/>
      <c r="GYS2" s="70"/>
      <c r="GYT2" s="70"/>
      <c r="GYU2" s="70"/>
      <c r="GYV2" s="70"/>
      <c r="GYW2" s="70"/>
      <c r="GYX2" s="70"/>
      <c r="GYY2" s="70"/>
      <c r="GYZ2" s="70"/>
      <c r="GZA2" s="70"/>
      <c r="GZB2" s="70"/>
      <c r="GZC2" s="70"/>
      <c r="GZD2" s="70"/>
      <c r="GZE2" s="70"/>
      <c r="GZF2" s="70"/>
      <c r="GZG2" s="70"/>
      <c r="GZH2" s="70"/>
      <c r="GZI2" s="70"/>
      <c r="GZJ2" s="70"/>
      <c r="GZK2" s="70"/>
      <c r="GZL2" s="70"/>
      <c r="GZM2" s="70"/>
      <c r="GZN2" s="70"/>
      <c r="GZO2" s="70"/>
      <c r="GZP2" s="70"/>
      <c r="GZQ2" s="70"/>
      <c r="GZR2" s="70"/>
      <c r="GZS2" s="70"/>
      <c r="GZT2" s="70"/>
      <c r="GZU2" s="70"/>
      <c r="GZV2" s="70"/>
      <c r="GZW2" s="70"/>
      <c r="GZX2" s="70"/>
      <c r="GZY2" s="70"/>
      <c r="GZZ2" s="70"/>
      <c r="HAA2" s="70"/>
      <c r="HAB2" s="70"/>
      <c r="HAC2" s="70"/>
      <c r="HAD2" s="70"/>
      <c r="HAE2" s="70"/>
      <c r="HAF2" s="70"/>
      <c r="HAG2" s="70"/>
      <c r="HAH2" s="70"/>
      <c r="HAI2" s="70"/>
      <c r="HAJ2" s="70"/>
      <c r="HAK2" s="70"/>
      <c r="HAL2" s="70"/>
      <c r="HAM2" s="70"/>
      <c r="HAN2" s="70"/>
      <c r="HAO2" s="70"/>
      <c r="HAP2" s="70"/>
      <c r="HAQ2" s="70"/>
      <c r="HAR2" s="70"/>
      <c r="HAS2" s="70"/>
      <c r="HAT2" s="70"/>
      <c r="HAU2" s="70"/>
      <c r="HAV2" s="70"/>
      <c r="HAW2" s="70"/>
      <c r="HAX2" s="70"/>
      <c r="HAY2" s="70"/>
      <c r="HAZ2" s="70"/>
      <c r="HBA2" s="70"/>
      <c r="HBB2" s="70"/>
      <c r="HBC2" s="70"/>
      <c r="HBD2" s="70"/>
      <c r="HBE2" s="70"/>
      <c r="HBF2" s="70"/>
      <c r="HBG2" s="70"/>
      <c r="HBH2" s="70"/>
      <c r="HBI2" s="70"/>
      <c r="HBJ2" s="70"/>
      <c r="HBK2" s="70"/>
      <c r="HBL2" s="70"/>
      <c r="HBM2" s="70"/>
      <c r="HBN2" s="70"/>
      <c r="HBO2" s="70"/>
      <c r="HBP2" s="70"/>
      <c r="HBQ2" s="70"/>
      <c r="HBR2" s="70"/>
      <c r="HBS2" s="70"/>
      <c r="HBT2" s="70"/>
      <c r="HBU2" s="70"/>
      <c r="HBV2" s="70"/>
      <c r="HBW2" s="70"/>
      <c r="HBX2" s="70"/>
      <c r="HBY2" s="70"/>
      <c r="HBZ2" s="70"/>
      <c r="HCA2" s="70"/>
      <c r="HCB2" s="70"/>
      <c r="HCC2" s="70"/>
      <c r="HCD2" s="70"/>
      <c r="HCE2" s="70"/>
      <c r="HCF2" s="70"/>
      <c r="HCG2" s="70"/>
      <c r="HCH2" s="70"/>
      <c r="HCI2" s="70"/>
      <c r="HCJ2" s="70"/>
      <c r="HCK2" s="70"/>
      <c r="HCL2" s="70"/>
      <c r="HCM2" s="70"/>
      <c r="HCN2" s="70"/>
      <c r="HCO2" s="70"/>
      <c r="HCP2" s="70"/>
      <c r="HCQ2" s="70"/>
      <c r="HCR2" s="70"/>
      <c r="HCS2" s="70"/>
      <c r="HCT2" s="70"/>
      <c r="HCU2" s="70"/>
      <c r="HCV2" s="70"/>
      <c r="HCW2" s="70"/>
      <c r="HCX2" s="70"/>
      <c r="HCY2" s="70"/>
      <c r="HCZ2" s="70"/>
      <c r="HDA2" s="70"/>
      <c r="HDB2" s="70"/>
      <c r="HDC2" s="70"/>
      <c r="HDD2" s="70"/>
      <c r="HDE2" s="70"/>
      <c r="HDF2" s="70"/>
      <c r="HDG2" s="70"/>
      <c r="HDH2" s="70"/>
      <c r="HDI2" s="70"/>
      <c r="HDJ2" s="70"/>
      <c r="HDK2" s="70"/>
      <c r="HDL2" s="70"/>
      <c r="HDM2" s="70"/>
      <c r="HDN2" s="70"/>
      <c r="HDO2" s="70"/>
      <c r="HDP2" s="70"/>
      <c r="HDQ2" s="70"/>
      <c r="HDR2" s="70"/>
      <c r="HDS2" s="70"/>
      <c r="HDT2" s="70"/>
      <c r="HDU2" s="70"/>
      <c r="HDV2" s="70"/>
      <c r="HDW2" s="70"/>
      <c r="HDX2" s="70"/>
      <c r="HDY2" s="70"/>
      <c r="HDZ2" s="70"/>
      <c r="HEA2" s="70"/>
      <c r="HEB2" s="70"/>
      <c r="HEC2" s="70"/>
      <c r="HED2" s="70"/>
      <c r="HEE2" s="70"/>
      <c r="HEF2" s="70"/>
      <c r="HEG2" s="70"/>
      <c r="HEH2" s="70"/>
      <c r="HEI2" s="70"/>
      <c r="HEJ2" s="70"/>
      <c r="HEK2" s="70"/>
      <c r="HEL2" s="70"/>
      <c r="HEM2" s="70"/>
      <c r="HEN2" s="70"/>
      <c r="HEO2" s="70"/>
      <c r="HEP2" s="70"/>
      <c r="HEQ2" s="70"/>
      <c r="HER2" s="70"/>
      <c r="HES2" s="70"/>
      <c r="HET2" s="70"/>
      <c r="HEU2" s="70"/>
      <c r="HEV2" s="70"/>
      <c r="HEW2" s="70"/>
      <c r="HEX2" s="70"/>
      <c r="HEY2" s="70"/>
      <c r="HEZ2" s="70"/>
      <c r="HFA2" s="70"/>
      <c r="HFB2" s="70"/>
      <c r="HFC2" s="70"/>
      <c r="HFD2" s="70"/>
      <c r="HFE2" s="70"/>
      <c r="HFF2" s="70"/>
      <c r="HFG2" s="70"/>
      <c r="HFH2" s="70"/>
      <c r="HFI2" s="70"/>
      <c r="HFJ2" s="70"/>
      <c r="HFK2" s="70"/>
      <c r="HFL2" s="70"/>
      <c r="HFM2" s="70"/>
      <c r="HFN2" s="70"/>
      <c r="HFO2" s="70"/>
      <c r="HFP2" s="70"/>
      <c r="HFQ2" s="70"/>
      <c r="HFR2" s="70"/>
      <c r="HFS2" s="70"/>
      <c r="HFT2" s="70"/>
      <c r="HFU2" s="70"/>
      <c r="HFV2" s="70"/>
      <c r="HFW2" s="70"/>
      <c r="HFX2" s="70"/>
      <c r="HFY2" s="70"/>
      <c r="HFZ2" s="70"/>
      <c r="HGA2" s="70"/>
      <c r="HGB2" s="70"/>
      <c r="HGC2" s="70"/>
      <c r="HGD2" s="70"/>
      <c r="HGE2" s="70"/>
      <c r="HGF2" s="70"/>
      <c r="HGG2" s="70"/>
      <c r="HGH2" s="70"/>
      <c r="HGI2" s="70"/>
      <c r="HGJ2" s="70"/>
      <c r="HGK2" s="70"/>
      <c r="HGL2" s="70"/>
      <c r="HGM2" s="70"/>
      <c r="HGN2" s="70"/>
      <c r="HGO2" s="70"/>
      <c r="HGP2" s="70"/>
      <c r="HGQ2" s="70"/>
      <c r="HGR2" s="70"/>
      <c r="HGS2" s="70"/>
      <c r="HGT2" s="70"/>
      <c r="HGU2" s="70"/>
      <c r="HGV2" s="70"/>
      <c r="HGW2" s="70"/>
      <c r="HGX2" s="70"/>
      <c r="HGY2" s="70"/>
      <c r="HGZ2" s="70"/>
      <c r="HHA2" s="70"/>
      <c r="HHB2" s="70"/>
      <c r="HHC2" s="70"/>
      <c r="HHD2" s="70"/>
      <c r="HHE2" s="70"/>
      <c r="HHF2" s="70"/>
      <c r="HHG2" s="70"/>
      <c r="HHH2" s="70"/>
      <c r="HHI2" s="70"/>
      <c r="HHJ2" s="70"/>
      <c r="HHK2" s="70"/>
      <c r="HHL2" s="70"/>
      <c r="HHM2" s="70"/>
      <c r="HHN2" s="70"/>
      <c r="HHO2" s="70"/>
      <c r="HHP2" s="70"/>
      <c r="HHQ2" s="70"/>
      <c r="HHR2" s="70"/>
      <c r="HHS2" s="70"/>
      <c r="HHT2" s="70"/>
      <c r="HHU2" s="70"/>
      <c r="HHV2" s="70"/>
      <c r="HHW2" s="70"/>
      <c r="HHX2" s="70"/>
      <c r="HHY2" s="70"/>
      <c r="HHZ2" s="70"/>
      <c r="HIA2" s="70"/>
      <c r="HIB2" s="70"/>
      <c r="HIC2" s="70"/>
      <c r="HID2" s="70"/>
      <c r="HIE2" s="70"/>
      <c r="HIF2" s="70"/>
      <c r="HIG2" s="70"/>
      <c r="HIH2" s="70"/>
      <c r="HII2" s="70"/>
      <c r="HIJ2" s="70"/>
      <c r="HIK2" s="70"/>
      <c r="HIL2" s="70"/>
      <c r="HIM2" s="70"/>
      <c r="HIN2" s="70"/>
      <c r="HIO2" s="70"/>
      <c r="HIP2" s="70"/>
      <c r="HIQ2" s="70"/>
      <c r="HIR2" s="70"/>
      <c r="HIS2" s="70"/>
      <c r="HIT2" s="70"/>
      <c r="HIU2" s="70"/>
      <c r="HIV2" s="70"/>
      <c r="HIW2" s="70"/>
      <c r="HIX2" s="70"/>
      <c r="HIY2" s="70"/>
      <c r="HIZ2" s="70"/>
      <c r="HJA2" s="70"/>
      <c r="HJB2" s="70"/>
      <c r="HJC2" s="70"/>
      <c r="HJD2" s="70"/>
      <c r="HJE2" s="70"/>
      <c r="HJF2" s="70"/>
      <c r="HJG2" s="70"/>
      <c r="HJH2" s="70"/>
      <c r="HJI2" s="70"/>
      <c r="HJJ2" s="70"/>
      <c r="HJK2" s="70"/>
      <c r="HJL2" s="70"/>
      <c r="HJM2" s="70"/>
      <c r="HJN2" s="70"/>
      <c r="HJO2" s="70"/>
      <c r="HJP2" s="70"/>
      <c r="HJQ2" s="70"/>
      <c r="HJR2" s="70"/>
      <c r="HJS2" s="70"/>
      <c r="HJT2" s="70"/>
      <c r="HJU2" s="70"/>
      <c r="HJV2" s="70"/>
      <c r="HJW2" s="70"/>
      <c r="HJX2" s="70"/>
      <c r="HJY2" s="70"/>
      <c r="HJZ2" s="70"/>
      <c r="HKA2" s="70"/>
      <c r="HKB2" s="70"/>
      <c r="HKC2" s="70"/>
      <c r="HKD2" s="70"/>
      <c r="HKE2" s="70"/>
      <c r="HKF2" s="70"/>
      <c r="HKG2" s="70"/>
      <c r="HKH2" s="70"/>
      <c r="HKI2" s="70"/>
      <c r="HKJ2" s="70"/>
      <c r="HKK2" s="70"/>
      <c r="HKL2" s="70"/>
      <c r="HKM2" s="70"/>
      <c r="HKN2" s="70"/>
      <c r="HKO2" s="70"/>
      <c r="HKP2" s="70"/>
      <c r="HKQ2" s="70"/>
      <c r="HKR2" s="70"/>
      <c r="HKS2" s="70"/>
      <c r="HKT2" s="70"/>
      <c r="HKU2" s="70"/>
      <c r="HKV2" s="70"/>
      <c r="HKW2" s="70"/>
      <c r="HKX2" s="70"/>
      <c r="HKY2" s="70"/>
      <c r="HKZ2" s="70"/>
      <c r="HLA2" s="70"/>
      <c r="HLB2" s="70"/>
      <c r="HLC2" s="70"/>
      <c r="HLD2" s="70"/>
      <c r="HLE2" s="70"/>
      <c r="HLF2" s="70"/>
      <c r="HLG2" s="70"/>
      <c r="HLH2" s="70"/>
      <c r="HLI2" s="70"/>
      <c r="HLJ2" s="70"/>
      <c r="HLK2" s="70"/>
      <c r="HLL2" s="70"/>
      <c r="HLM2" s="70"/>
      <c r="HLN2" s="70"/>
      <c r="HLO2" s="70"/>
      <c r="HLP2" s="70"/>
      <c r="HLQ2" s="70"/>
      <c r="HLR2" s="70"/>
      <c r="HLS2" s="70"/>
      <c r="HLT2" s="70"/>
      <c r="HLU2" s="70"/>
      <c r="HLV2" s="70"/>
      <c r="HLW2" s="70"/>
      <c r="HLX2" s="70"/>
      <c r="HLY2" s="70"/>
      <c r="HLZ2" s="70"/>
      <c r="HMA2" s="70"/>
      <c r="HMB2" s="70"/>
      <c r="HMC2" s="70"/>
      <c r="HMD2" s="70"/>
      <c r="HME2" s="70"/>
      <c r="HMF2" s="70"/>
      <c r="HMG2" s="70"/>
      <c r="HMH2" s="70"/>
      <c r="HMI2" s="70"/>
      <c r="HMJ2" s="70"/>
      <c r="HMK2" s="70"/>
      <c r="HML2" s="70"/>
      <c r="HMM2" s="70"/>
      <c r="HMN2" s="70"/>
      <c r="HMO2" s="70"/>
      <c r="HMP2" s="70"/>
      <c r="HMQ2" s="70"/>
      <c r="HMR2" s="70"/>
      <c r="HMS2" s="70"/>
      <c r="HMT2" s="70"/>
      <c r="HMU2" s="70"/>
      <c r="HMV2" s="70"/>
      <c r="HMW2" s="70"/>
      <c r="HMX2" s="70"/>
      <c r="HMY2" s="70"/>
      <c r="HMZ2" s="70"/>
      <c r="HNA2" s="70"/>
      <c r="HNB2" s="70"/>
      <c r="HNC2" s="70"/>
      <c r="HND2" s="70"/>
      <c r="HNE2" s="70"/>
      <c r="HNF2" s="70"/>
      <c r="HNG2" s="70"/>
      <c r="HNH2" s="70"/>
      <c r="HNI2" s="70"/>
      <c r="HNJ2" s="70"/>
      <c r="HNK2" s="70"/>
      <c r="HNL2" s="70"/>
      <c r="HNM2" s="70"/>
      <c r="HNN2" s="70"/>
      <c r="HNO2" s="70"/>
      <c r="HNP2" s="70"/>
      <c r="HNQ2" s="70"/>
      <c r="HNR2" s="70"/>
      <c r="HNS2" s="70"/>
      <c r="HNT2" s="70"/>
      <c r="HNU2" s="70"/>
      <c r="HNV2" s="70"/>
      <c r="HNW2" s="70"/>
      <c r="HNX2" s="70"/>
      <c r="HNY2" s="70"/>
      <c r="HNZ2" s="70"/>
      <c r="HOA2" s="70"/>
      <c r="HOB2" s="70"/>
      <c r="HOC2" s="70"/>
      <c r="HOD2" s="70"/>
      <c r="HOE2" s="70"/>
      <c r="HOF2" s="70"/>
      <c r="HOG2" s="70"/>
      <c r="HOH2" s="70"/>
      <c r="HOI2" s="70"/>
      <c r="HOJ2" s="70"/>
      <c r="HOK2" s="70"/>
      <c r="HOL2" s="70"/>
      <c r="HOM2" s="70"/>
      <c r="HON2" s="70"/>
      <c r="HOO2" s="70"/>
      <c r="HOP2" s="70"/>
      <c r="HOQ2" s="70"/>
      <c r="HOR2" s="70"/>
      <c r="HOS2" s="70"/>
      <c r="HOT2" s="70"/>
      <c r="HOU2" s="70"/>
      <c r="HOV2" s="70"/>
      <c r="HOW2" s="70"/>
      <c r="HOX2" s="70"/>
      <c r="HOY2" s="70"/>
      <c r="HOZ2" s="70"/>
      <c r="HPA2" s="70"/>
      <c r="HPB2" s="70"/>
      <c r="HPC2" s="70"/>
      <c r="HPD2" s="70"/>
      <c r="HPE2" s="70"/>
      <c r="HPF2" s="70"/>
      <c r="HPG2" s="70"/>
      <c r="HPH2" s="70"/>
      <c r="HPI2" s="70"/>
      <c r="HPJ2" s="70"/>
      <c r="HPK2" s="70"/>
      <c r="HPL2" s="70"/>
      <c r="HPM2" s="70"/>
      <c r="HPN2" s="70"/>
      <c r="HPO2" s="70"/>
      <c r="HPP2" s="70"/>
      <c r="HPQ2" s="70"/>
      <c r="HPR2" s="70"/>
      <c r="HPS2" s="70"/>
      <c r="HPT2" s="70"/>
      <c r="HPU2" s="70"/>
      <c r="HPV2" s="70"/>
      <c r="HPW2" s="70"/>
      <c r="HPX2" s="70"/>
      <c r="HPY2" s="70"/>
      <c r="HPZ2" s="70"/>
      <c r="HQA2" s="70"/>
      <c r="HQB2" s="70"/>
      <c r="HQC2" s="70"/>
      <c r="HQD2" s="70"/>
      <c r="HQE2" s="70"/>
      <c r="HQF2" s="70"/>
      <c r="HQG2" s="70"/>
      <c r="HQH2" s="70"/>
      <c r="HQI2" s="70"/>
      <c r="HQJ2" s="70"/>
      <c r="HQK2" s="70"/>
      <c r="HQL2" s="70"/>
      <c r="HQM2" s="70"/>
      <c r="HQN2" s="70"/>
      <c r="HQO2" s="70"/>
      <c r="HQP2" s="70"/>
      <c r="HQQ2" s="70"/>
      <c r="HQR2" s="70"/>
      <c r="HQS2" s="70"/>
      <c r="HQT2" s="70"/>
      <c r="HQU2" s="70"/>
      <c r="HQV2" s="70"/>
      <c r="HQW2" s="70"/>
      <c r="HQX2" s="70"/>
      <c r="HQY2" s="70"/>
      <c r="HQZ2" s="70"/>
      <c r="HRA2" s="70"/>
      <c r="HRB2" s="70"/>
      <c r="HRC2" s="70"/>
      <c r="HRD2" s="70"/>
      <c r="HRE2" s="70"/>
      <c r="HRF2" s="70"/>
      <c r="HRG2" s="70"/>
      <c r="HRH2" s="70"/>
      <c r="HRI2" s="70"/>
      <c r="HRJ2" s="70"/>
      <c r="HRK2" s="70"/>
      <c r="HRL2" s="70"/>
      <c r="HRM2" s="70"/>
      <c r="HRN2" s="70"/>
      <c r="HRO2" s="70"/>
      <c r="HRP2" s="70"/>
      <c r="HRQ2" s="70"/>
      <c r="HRR2" s="70"/>
      <c r="HRS2" s="70"/>
      <c r="HRT2" s="70"/>
      <c r="HRU2" s="70"/>
      <c r="HRV2" s="70"/>
      <c r="HRW2" s="70"/>
      <c r="HRX2" s="70"/>
      <c r="HRY2" s="70"/>
      <c r="HRZ2" s="70"/>
      <c r="HSA2" s="70"/>
      <c r="HSB2" s="70"/>
      <c r="HSC2" s="70"/>
      <c r="HSD2" s="70"/>
      <c r="HSE2" s="70"/>
      <c r="HSF2" s="70"/>
      <c r="HSG2" s="70"/>
      <c r="HSH2" s="70"/>
      <c r="HSI2" s="70"/>
      <c r="HSJ2" s="70"/>
      <c r="HSK2" s="70"/>
      <c r="HSL2" s="70"/>
      <c r="HSM2" s="70"/>
      <c r="HSN2" s="70"/>
      <c r="HSO2" s="70"/>
      <c r="HSP2" s="70"/>
      <c r="HSQ2" s="70"/>
      <c r="HSR2" s="70"/>
      <c r="HSS2" s="70"/>
      <c r="HST2" s="70"/>
      <c r="HSU2" s="70"/>
      <c r="HSV2" s="70"/>
      <c r="HSW2" s="70"/>
      <c r="HSX2" s="70"/>
      <c r="HSY2" s="70"/>
      <c r="HSZ2" s="70"/>
      <c r="HTA2" s="70"/>
      <c r="HTB2" s="70"/>
      <c r="HTC2" s="70"/>
      <c r="HTD2" s="70"/>
      <c r="HTE2" s="70"/>
      <c r="HTF2" s="70"/>
      <c r="HTG2" s="70"/>
      <c r="HTH2" s="70"/>
      <c r="HTI2" s="70"/>
      <c r="HTJ2" s="70"/>
      <c r="HTK2" s="70"/>
      <c r="HTL2" s="70"/>
      <c r="HTM2" s="70"/>
      <c r="HTN2" s="70"/>
      <c r="HTO2" s="70"/>
      <c r="HTP2" s="70"/>
      <c r="HTQ2" s="70"/>
      <c r="HTR2" s="70"/>
      <c r="HTS2" s="70"/>
      <c r="HTT2" s="70"/>
      <c r="HTU2" s="70"/>
      <c r="HTV2" s="70"/>
      <c r="HTW2" s="70"/>
      <c r="HTX2" s="70"/>
      <c r="HTY2" s="70"/>
      <c r="HTZ2" s="70"/>
      <c r="HUA2" s="70"/>
      <c r="HUB2" s="70"/>
      <c r="HUC2" s="70"/>
      <c r="HUD2" s="70"/>
      <c r="HUE2" s="70"/>
      <c r="HUF2" s="70"/>
      <c r="HUG2" s="70"/>
      <c r="HUH2" s="70"/>
      <c r="HUI2" s="70"/>
      <c r="HUJ2" s="70"/>
      <c r="HUK2" s="70"/>
      <c r="HUL2" s="70"/>
      <c r="HUM2" s="70"/>
      <c r="HUN2" s="70"/>
      <c r="HUO2" s="70"/>
      <c r="HUP2" s="70"/>
      <c r="HUQ2" s="70"/>
      <c r="HUR2" s="70"/>
      <c r="HUS2" s="70"/>
      <c r="HUT2" s="70"/>
      <c r="HUU2" s="70"/>
      <c r="HUV2" s="70"/>
      <c r="HUW2" s="70"/>
      <c r="HUX2" s="70"/>
      <c r="HUY2" s="70"/>
      <c r="HUZ2" s="70"/>
      <c r="HVA2" s="70"/>
      <c r="HVB2" s="70"/>
      <c r="HVC2" s="70"/>
      <c r="HVD2" s="70"/>
      <c r="HVE2" s="70"/>
      <c r="HVF2" s="70"/>
      <c r="HVG2" s="70"/>
      <c r="HVH2" s="70"/>
      <c r="HVI2" s="70"/>
      <c r="HVJ2" s="70"/>
      <c r="HVK2" s="70"/>
      <c r="HVL2" s="70"/>
      <c r="HVM2" s="70"/>
      <c r="HVN2" s="70"/>
      <c r="HVO2" s="70"/>
      <c r="HVP2" s="70"/>
      <c r="HVQ2" s="70"/>
      <c r="HVR2" s="70"/>
      <c r="HVS2" s="70"/>
      <c r="HVT2" s="70"/>
      <c r="HVU2" s="70"/>
      <c r="HVV2" s="70"/>
      <c r="HVW2" s="70"/>
      <c r="HVX2" s="70"/>
      <c r="HVY2" s="70"/>
      <c r="HVZ2" s="70"/>
      <c r="HWA2" s="70"/>
      <c r="HWB2" s="70"/>
      <c r="HWC2" s="70"/>
      <c r="HWD2" s="70"/>
      <c r="HWE2" s="70"/>
      <c r="HWF2" s="70"/>
      <c r="HWG2" s="70"/>
      <c r="HWH2" s="70"/>
      <c r="HWI2" s="70"/>
      <c r="HWJ2" s="70"/>
      <c r="HWK2" s="70"/>
      <c r="HWL2" s="70"/>
      <c r="HWM2" s="70"/>
      <c r="HWN2" s="70"/>
      <c r="HWO2" s="70"/>
      <c r="HWP2" s="70"/>
      <c r="HWQ2" s="70"/>
      <c r="HWR2" s="70"/>
      <c r="HWS2" s="70"/>
      <c r="HWT2" s="70"/>
      <c r="HWU2" s="70"/>
      <c r="HWV2" s="70"/>
      <c r="HWW2" s="70"/>
      <c r="HWX2" s="70"/>
      <c r="HWY2" s="70"/>
      <c r="HWZ2" s="70"/>
      <c r="HXA2" s="70"/>
      <c r="HXB2" s="70"/>
      <c r="HXC2" s="70"/>
      <c r="HXD2" s="70"/>
      <c r="HXE2" s="70"/>
      <c r="HXF2" s="70"/>
      <c r="HXG2" s="70"/>
      <c r="HXH2" s="70"/>
      <c r="HXI2" s="70"/>
      <c r="HXJ2" s="70"/>
      <c r="HXK2" s="70"/>
      <c r="HXL2" s="70"/>
      <c r="HXM2" s="70"/>
      <c r="HXN2" s="70"/>
      <c r="HXO2" s="70"/>
      <c r="HXP2" s="70"/>
      <c r="HXQ2" s="70"/>
      <c r="HXR2" s="70"/>
      <c r="HXS2" s="70"/>
      <c r="HXT2" s="70"/>
      <c r="HXU2" s="70"/>
      <c r="HXV2" s="70"/>
      <c r="HXW2" s="70"/>
      <c r="HXX2" s="70"/>
      <c r="HXY2" s="70"/>
      <c r="HXZ2" s="70"/>
      <c r="HYA2" s="70"/>
      <c r="HYB2" s="70"/>
      <c r="HYC2" s="70"/>
      <c r="HYD2" s="70"/>
      <c r="HYE2" s="70"/>
      <c r="HYF2" s="70"/>
      <c r="HYG2" s="70"/>
      <c r="HYH2" s="70"/>
      <c r="HYI2" s="70"/>
      <c r="HYJ2" s="70"/>
      <c r="HYK2" s="70"/>
      <c r="HYL2" s="70"/>
      <c r="HYM2" s="70"/>
      <c r="HYN2" s="70"/>
      <c r="HYO2" s="70"/>
      <c r="HYP2" s="70"/>
      <c r="HYQ2" s="70"/>
      <c r="HYR2" s="70"/>
      <c r="HYS2" s="70"/>
      <c r="HYT2" s="70"/>
      <c r="HYU2" s="70"/>
      <c r="HYV2" s="70"/>
      <c r="HYW2" s="70"/>
      <c r="HYX2" s="70"/>
      <c r="HYY2" s="70"/>
      <c r="HYZ2" s="70"/>
      <c r="HZA2" s="70"/>
      <c r="HZB2" s="70"/>
      <c r="HZC2" s="70"/>
      <c r="HZD2" s="70"/>
      <c r="HZE2" s="70"/>
      <c r="HZF2" s="70"/>
      <c r="HZG2" s="70"/>
      <c r="HZH2" s="70"/>
      <c r="HZI2" s="70"/>
      <c r="HZJ2" s="70"/>
      <c r="HZK2" s="70"/>
      <c r="HZL2" s="70"/>
      <c r="HZM2" s="70"/>
      <c r="HZN2" s="70"/>
      <c r="HZO2" s="70"/>
      <c r="HZP2" s="70"/>
      <c r="HZQ2" s="70"/>
      <c r="HZR2" s="70"/>
      <c r="HZS2" s="70"/>
      <c r="HZT2" s="70"/>
      <c r="HZU2" s="70"/>
      <c r="HZV2" s="70"/>
      <c r="HZW2" s="70"/>
      <c r="HZX2" s="70"/>
      <c r="HZY2" s="70"/>
      <c r="HZZ2" s="70"/>
      <c r="IAA2" s="70"/>
      <c r="IAB2" s="70"/>
      <c r="IAC2" s="70"/>
      <c r="IAD2" s="70"/>
      <c r="IAE2" s="70"/>
      <c r="IAF2" s="70"/>
      <c r="IAG2" s="70"/>
      <c r="IAH2" s="70"/>
      <c r="IAI2" s="70"/>
      <c r="IAJ2" s="70"/>
      <c r="IAK2" s="70"/>
      <c r="IAL2" s="70"/>
      <c r="IAM2" s="70"/>
      <c r="IAN2" s="70"/>
      <c r="IAO2" s="70"/>
      <c r="IAP2" s="70"/>
      <c r="IAQ2" s="70"/>
      <c r="IAR2" s="70"/>
      <c r="IAS2" s="70"/>
      <c r="IAT2" s="70"/>
      <c r="IAU2" s="70"/>
      <c r="IAV2" s="70"/>
      <c r="IAW2" s="70"/>
      <c r="IAX2" s="70"/>
      <c r="IAY2" s="70"/>
      <c r="IAZ2" s="70"/>
      <c r="IBA2" s="70"/>
      <c r="IBB2" s="70"/>
      <c r="IBC2" s="70"/>
      <c r="IBD2" s="70"/>
      <c r="IBE2" s="70"/>
      <c r="IBF2" s="70"/>
      <c r="IBG2" s="70"/>
      <c r="IBH2" s="70"/>
      <c r="IBI2" s="70"/>
      <c r="IBJ2" s="70"/>
      <c r="IBK2" s="70"/>
      <c r="IBL2" s="70"/>
      <c r="IBM2" s="70"/>
      <c r="IBN2" s="70"/>
      <c r="IBO2" s="70"/>
      <c r="IBP2" s="70"/>
      <c r="IBQ2" s="70"/>
      <c r="IBR2" s="70"/>
      <c r="IBS2" s="70"/>
      <c r="IBT2" s="70"/>
      <c r="IBU2" s="70"/>
      <c r="IBV2" s="70"/>
      <c r="IBW2" s="70"/>
      <c r="IBX2" s="70"/>
      <c r="IBY2" s="70"/>
      <c r="IBZ2" s="70"/>
      <c r="ICA2" s="70"/>
      <c r="ICB2" s="70"/>
      <c r="ICC2" s="70"/>
      <c r="ICD2" s="70"/>
      <c r="ICE2" s="70"/>
      <c r="ICF2" s="70"/>
      <c r="ICG2" s="70"/>
      <c r="ICH2" s="70"/>
      <c r="ICI2" s="70"/>
      <c r="ICJ2" s="70"/>
      <c r="ICK2" s="70"/>
      <c r="ICL2" s="70"/>
      <c r="ICM2" s="70"/>
      <c r="ICN2" s="70"/>
      <c r="ICO2" s="70"/>
      <c r="ICP2" s="70"/>
      <c r="ICQ2" s="70"/>
      <c r="ICR2" s="70"/>
      <c r="ICS2" s="70"/>
      <c r="ICT2" s="70"/>
      <c r="ICU2" s="70"/>
      <c r="ICV2" s="70"/>
      <c r="ICW2" s="70"/>
      <c r="ICX2" s="70"/>
      <c r="ICY2" s="70"/>
      <c r="ICZ2" s="70"/>
      <c r="IDA2" s="70"/>
      <c r="IDB2" s="70"/>
      <c r="IDC2" s="70"/>
      <c r="IDD2" s="70"/>
      <c r="IDE2" s="70"/>
      <c r="IDF2" s="70"/>
      <c r="IDG2" s="70"/>
      <c r="IDH2" s="70"/>
      <c r="IDI2" s="70"/>
      <c r="IDJ2" s="70"/>
      <c r="IDK2" s="70"/>
      <c r="IDL2" s="70"/>
      <c r="IDM2" s="70"/>
      <c r="IDN2" s="70"/>
      <c r="IDO2" s="70"/>
      <c r="IDP2" s="70"/>
      <c r="IDQ2" s="70"/>
      <c r="IDR2" s="70"/>
      <c r="IDS2" s="70"/>
      <c r="IDT2" s="70"/>
      <c r="IDU2" s="70"/>
      <c r="IDV2" s="70"/>
      <c r="IDW2" s="70"/>
      <c r="IDX2" s="70"/>
      <c r="IDY2" s="70"/>
      <c r="IDZ2" s="70"/>
      <c r="IEA2" s="70"/>
      <c r="IEB2" s="70"/>
      <c r="IEC2" s="70"/>
      <c r="IED2" s="70"/>
      <c r="IEE2" s="70"/>
      <c r="IEF2" s="70"/>
      <c r="IEG2" s="70"/>
      <c r="IEH2" s="70"/>
      <c r="IEI2" s="70"/>
      <c r="IEJ2" s="70"/>
      <c r="IEK2" s="70"/>
      <c r="IEL2" s="70"/>
      <c r="IEM2" s="70"/>
      <c r="IEN2" s="70"/>
      <c r="IEO2" s="70"/>
      <c r="IEP2" s="70"/>
      <c r="IEQ2" s="70"/>
      <c r="IER2" s="70"/>
      <c r="IES2" s="70"/>
      <c r="IET2" s="70"/>
      <c r="IEU2" s="70"/>
      <c r="IEV2" s="70"/>
      <c r="IEW2" s="70"/>
      <c r="IEX2" s="70"/>
      <c r="IEY2" s="70"/>
      <c r="IEZ2" s="70"/>
      <c r="IFA2" s="70"/>
      <c r="IFB2" s="70"/>
      <c r="IFC2" s="70"/>
      <c r="IFD2" s="70"/>
      <c r="IFE2" s="70"/>
      <c r="IFF2" s="70"/>
      <c r="IFG2" s="70"/>
      <c r="IFH2" s="70"/>
      <c r="IFI2" s="70"/>
      <c r="IFJ2" s="70"/>
      <c r="IFK2" s="70"/>
      <c r="IFL2" s="70"/>
      <c r="IFM2" s="70"/>
      <c r="IFN2" s="70"/>
      <c r="IFO2" s="70"/>
      <c r="IFP2" s="70"/>
      <c r="IFQ2" s="70"/>
      <c r="IFR2" s="70"/>
      <c r="IFS2" s="70"/>
      <c r="IFT2" s="70"/>
      <c r="IFU2" s="70"/>
      <c r="IFV2" s="70"/>
      <c r="IFW2" s="70"/>
      <c r="IFX2" s="70"/>
      <c r="IFY2" s="70"/>
      <c r="IFZ2" s="70"/>
      <c r="IGA2" s="70"/>
      <c r="IGB2" s="70"/>
      <c r="IGC2" s="70"/>
      <c r="IGD2" s="70"/>
      <c r="IGE2" s="70"/>
      <c r="IGF2" s="70"/>
      <c r="IGG2" s="70"/>
      <c r="IGH2" s="70"/>
      <c r="IGI2" s="70"/>
      <c r="IGJ2" s="70"/>
      <c r="IGK2" s="70"/>
      <c r="IGL2" s="70"/>
      <c r="IGM2" s="70"/>
      <c r="IGN2" s="70"/>
      <c r="IGO2" s="70"/>
      <c r="IGP2" s="70"/>
      <c r="IGQ2" s="70"/>
      <c r="IGR2" s="70"/>
      <c r="IGS2" s="70"/>
      <c r="IGT2" s="70"/>
      <c r="IGU2" s="70"/>
      <c r="IGV2" s="70"/>
      <c r="IGW2" s="70"/>
      <c r="IGX2" s="70"/>
      <c r="IGY2" s="70"/>
      <c r="IGZ2" s="70"/>
      <c r="IHA2" s="70"/>
      <c r="IHB2" s="70"/>
      <c r="IHC2" s="70"/>
      <c r="IHD2" s="70"/>
      <c r="IHE2" s="70"/>
      <c r="IHF2" s="70"/>
      <c r="IHG2" s="70"/>
      <c r="IHH2" s="70"/>
      <c r="IHI2" s="70"/>
      <c r="IHJ2" s="70"/>
      <c r="IHK2" s="70"/>
      <c r="IHL2" s="70"/>
      <c r="IHM2" s="70"/>
      <c r="IHN2" s="70"/>
      <c r="IHO2" s="70"/>
      <c r="IHP2" s="70"/>
      <c r="IHQ2" s="70"/>
      <c r="IHR2" s="70"/>
      <c r="IHS2" s="70"/>
      <c r="IHT2" s="70"/>
      <c r="IHU2" s="70"/>
      <c r="IHV2" s="70"/>
      <c r="IHW2" s="70"/>
      <c r="IHX2" s="70"/>
      <c r="IHY2" s="70"/>
      <c r="IHZ2" s="70"/>
      <c r="IIA2" s="70"/>
      <c r="IIB2" s="70"/>
      <c r="IIC2" s="70"/>
      <c r="IID2" s="70"/>
      <c r="IIE2" s="70"/>
      <c r="IIF2" s="70"/>
      <c r="IIG2" s="70"/>
      <c r="IIH2" s="70"/>
      <c r="III2" s="70"/>
      <c r="IIJ2" s="70"/>
      <c r="IIK2" s="70"/>
      <c r="IIL2" s="70"/>
      <c r="IIM2" s="70"/>
      <c r="IIN2" s="70"/>
      <c r="IIO2" s="70"/>
      <c r="IIP2" s="70"/>
      <c r="IIQ2" s="70"/>
      <c r="IIR2" s="70"/>
      <c r="IIS2" s="70"/>
      <c r="IIT2" s="70"/>
      <c r="IIU2" s="70"/>
      <c r="IIV2" s="70"/>
      <c r="IIW2" s="70"/>
      <c r="IIX2" s="70"/>
      <c r="IIY2" s="70"/>
      <c r="IIZ2" s="70"/>
      <c r="IJA2" s="70"/>
      <c r="IJB2" s="70"/>
      <c r="IJC2" s="70"/>
      <c r="IJD2" s="70"/>
      <c r="IJE2" s="70"/>
      <c r="IJF2" s="70"/>
      <c r="IJG2" s="70"/>
      <c r="IJH2" s="70"/>
      <c r="IJI2" s="70"/>
      <c r="IJJ2" s="70"/>
      <c r="IJK2" s="70"/>
      <c r="IJL2" s="70"/>
      <c r="IJM2" s="70"/>
      <c r="IJN2" s="70"/>
      <c r="IJO2" s="70"/>
      <c r="IJP2" s="70"/>
      <c r="IJQ2" s="70"/>
      <c r="IJR2" s="70"/>
      <c r="IJS2" s="70"/>
      <c r="IJT2" s="70"/>
      <c r="IJU2" s="70"/>
      <c r="IJV2" s="70"/>
      <c r="IJW2" s="70"/>
      <c r="IJX2" s="70"/>
      <c r="IJY2" s="70"/>
      <c r="IJZ2" s="70"/>
      <c r="IKA2" s="70"/>
      <c r="IKB2" s="70"/>
      <c r="IKC2" s="70"/>
      <c r="IKD2" s="70"/>
      <c r="IKE2" s="70"/>
      <c r="IKF2" s="70"/>
      <c r="IKG2" s="70"/>
      <c r="IKH2" s="70"/>
      <c r="IKI2" s="70"/>
      <c r="IKJ2" s="70"/>
      <c r="IKK2" s="70"/>
      <c r="IKL2" s="70"/>
      <c r="IKM2" s="70"/>
      <c r="IKN2" s="70"/>
      <c r="IKO2" s="70"/>
      <c r="IKP2" s="70"/>
      <c r="IKQ2" s="70"/>
      <c r="IKR2" s="70"/>
      <c r="IKS2" s="70"/>
      <c r="IKT2" s="70"/>
      <c r="IKU2" s="70"/>
      <c r="IKV2" s="70"/>
      <c r="IKW2" s="70"/>
      <c r="IKX2" s="70"/>
      <c r="IKY2" s="70"/>
      <c r="IKZ2" s="70"/>
      <c r="ILA2" s="70"/>
      <c r="ILB2" s="70"/>
      <c r="ILC2" s="70"/>
      <c r="ILD2" s="70"/>
      <c r="ILE2" s="70"/>
      <c r="ILF2" s="70"/>
      <c r="ILG2" s="70"/>
      <c r="ILH2" s="70"/>
      <c r="ILI2" s="70"/>
      <c r="ILJ2" s="70"/>
      <c r="ILK2" s="70"/>
      <c r="ILL2" s="70"/>
      <c r="ILM2" s="70"/>
      <c r="ILN2" s="70"/>
      <c r="ILO2" s="70"/>
      <c r="ILP2" s="70"/>
      <c r="ILQ2" s="70"/>
      <c r="ILR2" s="70"/>
      <c r="ILS2" s="70"/>
      <c r="ILT2" s="70"/>
      <c r="ILU2" s="70"/>
      <c r="ILV2" s="70"/>
      <c r="ILW2" s="70"/>
      <c r="ILX2" s="70"/>
      <c r="ILY2" s="70"/>
      <c r="ILZ2" s="70"/>
      <c r="IMA2" s="70"/>
      <c r="IMB2" s="70"/>
      <c r="IMC2" s="70"/>
      <c r="IMD2" s="70"/>
      <c r="IME2" s="70"/>
      <c r="IMF2" s="70"/>
      <c r="IMG2" s="70"/>
      <c r="IMH2" s="70"/>
      <c r="IMI2" s="70"/>
      <c r="IMJ2" s="70"/>
      <c r="IMK2" s="70"/>
      <c r="IML2" s="70"/>
      <c r="IMM2" s="70"/>
      <c r="IMN2" s="70"/>
      <c r="IMO2" s="70"/>
      <c r="IMP2" s="70"/>
      <c r="IMQ2" s="70"/>
      <c r="IMR2" s="70"/>
      <c r="IMS2" s="70"/>
      <c r="IMT2" s="70"/>
      <c r="IMU2" s="70"/>
      <c r="IMV2" s="70"/>
      <c r="IMW2" s="70"/>
      <c r="IMX2" s="70"/>
      <c r="IMY2" s="70"/>
      <c r="IMZ2" s="70"/>
      <c r="INA2" s="70"/>
      <c r="INB2" s="70"/>
      <c r="INC2" s="70"/>
      <c r="IND2" s="70"/>
      <c r="INE2" s="70"/>
      <c r="INF2" s="70"/>
      <c r="ING2" s="70"/>
      <c r="INH2" s="70"/>
      <c r="INI2" s="70"/>
      <c r="INJ2" s="70"/>
      <c r="INK2" s="70"/>
      <c r="INL2" s="70"/>
      <c r="INM2" s="70"/>
      <c r="INN2" s="70"/>
      <c r="INO2" s="70"/>
      <c r="INP2" s="70"/>
      <c r="INQ2" s="70"/>
      <c r="INR2" s="70"/>
      <c r="INS2" s="70"/>
      <c r="INT2" s="70"/>
      <c r="INU2" s="70"/>
      <c r="INV2" s="70"/>
      <c r="INW2" s="70"/>
      <c r="INX2" s="70"/>
      <c r="INY2" s="70"/>
      <c r="INZ2" s="70"/>
      <c r="IOA2" s="70"/>
      <c r="IOB2" s="70"/>
      <c r="IOC2" s="70"/>
      <c r="IOD2" s="70"/>
      <c r="IOE2" s="70"/>
      <c r="IOF2" s="70"/>
      <c r="IOG2" s="70"/>
      <c r="IOH2" s="70"/>
      <c r="IOI2" s="70"/>
      <c r="IOJ2" s="70"/>
      <c r="IOK2" s="70"/>
      <c r="IOL2" s="70"/>
      <c r="IOM2" s="70"/>
      <c r="ION2" s="70"/>
      <c r="IOO2" s="70"/>
      <c r="IOP2" s="70"/>
      <c r="IOQ2" s="70"/>
      <c r="IOR2" s="70"/>
      <c r="IOS2" s="70"/>
      <c r="IOT2" s="70"/>
      <c r="IOU2" s="70"/>
      <c r="IOV2" s="70"/>
      <c r="IOW2" s="70"/>
      <c r="IOX2" s="70"/>
      <c r="IOY2" s="70"/>
      <c r="IOZ2" s="70"/>
      <c r="IPA2" s="70"/>
      <c r="IPB2" s="70"/>
      <c r="IPC2" s="70"/>
      <c r="IPD2" s="70"/>
      <c r="IPE2" s="70"/>
      <c r="IPF2" s="70"/>
      <c r="IPG2" s="70"/>
      <c r="IPH2" s="70"/>
      <c r="IPI2" s="70"/>
      <c r="IPJ2" s="70"/>
      <c r="IPK2" s="70"/>
      <c r="IPL2" s="70"/>
      <c r="IPM2" s="70"/>
      <c r="IPN2" s="70"/>
      <c r="IPO2" s="70"/>
      <c r="IPP2" s="70"/>
      <c r="IPQ2" s="70"/>
      <c r="IPR2" s="70"/>
      <c r="IPS2" s="70"/>
      <c r="IPT2" s="70"/>
      <c r="IPU2" s="70"/>
      <c r="IPV2" s="70"/>
      <c r="IPW2" s="70"/>
      <c r="IPX2" s="70"/>
      <c r="IPY2" s="70"/>
      <c r="IPZ2" s="70"/>
      <c r="IQA2" s="70"/>
      <c r="IQB2" s="70"/>
      <c r="IQC2" s="70"/>
      <c r="IQD2" s="70"/>
      <c r="IQE2" s="70"/>
      <c r="IQF2" s="70"/>
      <c r="IQG2" s="70"/>
      <c r="IQH2" s="70"/>
      <c r="IQI2" s="70"/>
      <c r="IQJ2" s="70"/>
      <c r="IQK2" s="70"/>
      <c r="IQL2" s="70"/>
      <c r="IQM2" s="70"/>
      <c r="IQN2" s="70"/>
      <c r="IQO2" s="70"/>
      <c r="IQP2" s="70"/>
      <c r="IQQ2" s="70"/>
      <c r="IQR2" s="70"/>
      <c r="IQS2" s="70"/>
      <c r="IQT2" s="70"/>
      <c r="IQU2" s="70"/>
      <c r="IQV2" s="70"/>
      <c r="IQW2" s="70"/>
      <c r="IQX2" s="70"/>
      <c r="IQY2" s="70"/>
      <c r="IQZ2" s="70"/>
      <c r="IRA2" s="70"/>
      <c r="IRB2" s="70"/>
      <c r="IRC2" s="70"/>
      <c r="IRD2" s="70"/>
      <c r="IRE2" s="70"/>
      <c r="IRF2" s="70"/>
      <c r="IRG2" s="70"/>
      <c r="IRH2" s="70"/>
      <c r="IRI2" s="70"/>
      <c r="IRJ2" s="70"/>
      <c r="IRK2" s="70"/>
      <c r="IRL2" s="70"/>
      <c r="IRM2" s="70"/>
      <c r="IRN2" s="70"/>
      <c r="IRO2" s="70"/>
      <c r="IRP2" s="70"/>
      <c r="IRQ2" s="70"/>
      <c r="IRR2" s="70"/>
      <c r="IRS2" s="70"/>
      <c r="IRT2" s="70"/>
      <c r="IRU2" s="70"/>
      <c r="IRV2" s="70"/>
      <c r="IRW2" s="70"/>
      <c r="IRX2" s="70"/>
      <c r="IRY2" s="70"/>
      <c r="IRZ2" s="70"/>
      <c r="ISA2" s="70"/>
      <c r="ISB2" s="70"/>
      <c r="ISC2" s="70"/>
      <c r="ISD2" s="70"/>
      <c r="ISE2" s="70"/>
      <c r="ISF2" s="70"/>
      <c r="ISG2" s="70"/>
      <c r="ISH2" s="70"/>
      <c r="ISI2" s="70"/>
      <c r="ISJ2" s="70"/>
      <c r="ISK2" s="70"/>
      <c r="ISL2" s="70"/>
      <c r="ISM2" s="70"/>
      <c r="ISN2" s="70"/>
      <c r="ISO2" s="70"/>
      <c r="ISP2" s="70"/>
      <c r="ISQ2" s="70"/>
      <c r="ISR2" s="70"/>
      <c r="ISS2" s="70"/>
      <c r="IST2" s="70"/>
      <c r="ISU2" s="70"/>
      <c r="ISV2" s="70"/>
      <c r="ISW2" s="70"/>
      <c r="ISX2" s="70"/>
      <c r="ISY2" s="70"/>
      <c r="ISZ2" s="70"/>
      <c r="ITA2" s="70"/>
      <c r="ITB2" s="70"/>
      <c r="ITC2" s="70"/>
      <c r="ITD2" s="70"/>
      <c r="ITE2" s="70"/>
      <c r="ITF2" s="70"/>
      <c r="ITG2" s="70"/>
      <c r="ITH2" s="70"/>
      <c r="ITI2" s="70"/>
      <c r="ITJ2" s="70"/>
      <c r="ITK2" s="70"/>
      <c r="ITL2" s="70"/>
      <c r="ITM2" s="70"/>
      <c r="ITN2" s="70"/>
      <c r="ITO2" s="70"/>
      <c r="ITP2" s="70"/>
      <c r="ITQ2" s="70"/>
      <c r="ITR2" s="70"/>
      <c r="ITS2" s="70"/>
      <c r="ITT2" s="70"/>
      <c r="ITU2" s="70"/>
      <c r="ITV2" s="70"/>
      <c r="ITW2" s="70"/>
      <c r="ITX2" s="70"/>
      <c r="ITY2" s="70"/>
      <c r="ITZ2" s="70"/>
      <c r="IUA2" s="70"/>
      <c r="IUB2" s="70"/>
      <c r="IUC2" s="70"/>
      <c r="IUD2" s="70"/>
      <c r="IUE2" s="70"/>
      <c r="IUF2" s="70"/>
      <c r="IUG2" s="70"/>
      <c r="IUH2" s="70"/>
      <c r="IUI2" s="70"/>
      <c r="IUJ2" s="70"/>
      <c r="IUK2" s="70"/>
      <c r="IUL2" s="70"/>
      <c r="IUM2" s="70"/>
      <c r="IUN2" s="70"/>
      <c r="IUO2" s="70"/>
      <c r="IUP2" s="70"/>
      <c r="IUQ2" s="70"/>
      <c r="IUR2" s="70"/>
      <c r="IUS2" s="70"/>
      <c r="IUT2" s="70"/>
      <c r="IUU2" s="70"/>
      <c r="IUV2" s="70"/>
      <c r="IUW2" s="70"/>
      <c r="IUX2" s="70"/>
      <c r="IUY2" s="70"/>
      <c r="IUZ2" s="70"/>
      <c r="IVA2" s="70"/>
      <c r="IVB2" s="70"/>
      <c r="IVC2" s="70"/>
      <c r="IVD2" s="70"/>
      <c r="IVE2" s="70"/>
      <c r="IVF2" s="70"/>
      <c r="IVG2" s="70"/>
      <c r="IVH2" s="70"/>
      <c r="IVI2" s="70"/>
      <c r="IVJ2" s="70"/>
      <c r="IVK2" s="70"/>
      <c r="IVL2" s="70"/>
      <c r="IVM2" s="70"/>
      <c r="IVN2" s="70"/>
      <c r="IVO2" s="70"/>
      <c r="IVP2" s="70"/>
      <c r="IVQ2" s="70"/>
      <c r="IVR2" s="70"/>
      <c r="IVS2" s="70"/>
      <c r="IVT2" s="70"/>
      <c r="IVU2" s="70"/>
      <c r="IVV2" s="70"/>
      <c r="IVW2" s="70"/>
      <c r="IVX2" s="70"/>
      <c r="IVY2" s="70"/>
      <c r="IVZ2" s="70"/>
      <c r="IWA2" s="70"/>
      <c r="IWB2" s="70"/>
      <c r="IWC2" s="70"/>
      <c r="IWD2" s="70"/>
      <c r="IWE2" s="70"/>
      <c r="IWF2" s="70"/>
      <c r="IWG2" s="70"/>
      <c r="IWH2" s="70"/>
      <c r="IWI2" s="70"/>
      <c r="IWJ2" s="70"/>
      <c r="IWK2" s="70"/>
      <c r="IWL2" s="70"/>
      <c r="IWM2" s="70"/>
      <c r="IWN2" s="70"/>
      <c r="IWO2" s="70"/>
      <c r="IWP2" s="70"/>
      <c r="IWQ2" s="70"/>
      <c r="IWR2" s="70"/>
      <c r="IWS2" s="70"/>
      <c r="IWT2" s="70"/>
      <c r="IWU2" s="70"/>
      <c r="IWV2" s="70"/>
      <c r="IWW2" s="70"/>
      <c r="IWX2" s="70"/>
      <c r="IWY2" s="70"/>
      <c r="IWZ2" s="70"/>
      <c r="IXA2" s="70"/>
      <c r="IXB2" s="70"/>
      <c r="IXC2" s="70"/>
      <c r="IXD2" s="70"/>
      <c r="IXE2" s="70"/>
      <c r="IXF2" s="70"/>
      <c r="IXG2" s="70"/>
      <c r="IXH2" s="70"/>
      <c r="IXI2" s="70"/>
      <c r="IXJ2" s="70"/>
      <c r="IXK2" s="70"/>
      <c r="IXL2" s="70"/>
      <c r="IXM2" s="70"/>
      <c r="IXN2" s="70"/>
      <c r="IXO2" s="70"/>
      <c r="IXP2" s="70"/>
      <c r="IXQ2" s="70"/>
      <c r="IXR2" s="70"/>
      <c r="IXS2" s="70"/>
      <c r="IXT2" s="70"/>
      <c r="IXU2" s="70"/>
      <c r="IXV2" s="70"/>
      <c r="IXW2" s="70"/>
      <c r="IXX2" s="70"/>
      <c r="IXY2" s="70"/>
      <c r="IXZ2" s="70"/>
      <c r="IYA2" s="70"/>
      <c r="IYB2" s="70"/>
      <c r="IYC2" s="70"/>
      <c r="IYD2" s="70"/>
      <c r="IYE2" s="70"/>
      <c r="IYF2" s="70"/>
      <c r="IYG2" s="70"/>
      <c r="IYH2" s="70"/>
      <c r="IYI2" s="70"/>
      <c r="IYJ2" s="70"/>
      <c r="IYK2" s="70"/>
      <c r="IYL2" s="70"/>
      <c r="IYM2" s="70"/>
      <c r="IYN2" s="70"/>
      <c r="IYO2" s="70"/>
      <c r="IYP2" s="70"/>
      <c r="IYQ2" s="70"/>
      <c r="IYR2" s="70"/>
      <c r="IYS2" s="70"/>
      <c r="IYT2" s="70"/>
      <c r="IYU2" s="70"/>
      <c r="IYV2" s="70"/>
      <c r="IYW2" s="70"/>
      <c r="IYX2" s="70"/>
      <c r="IYY2" s="70"/>
      <c r="IYZ2" s="70"/>
      <c r="IZA2" s="70"/>
      <c r="IZB2" s="70"/>
      <c r="IZC2" s="70"/>
      <c r="IZD2" s="70"/>
      <c r="IZE2" s="70"/>
      <c r="IZF2" s="70"/>
      <c r="IZG2" s="70"/>
      <c r="IZH2" s="70"/>
      <c r="IZI2" s="70"/>
      <c r="IZJ2" s="70"/>
      <c r="IZK2" s="70"/>
      <c r="IZL2" s="70"/>
      <c r="IZM2" s="70"/>
      <c r="IZN2" s="70"/>
      <c r="IZO2" s="70"/>
      <c r="IZP2" s="70"/>
      <c r="IZQ2" s="70"/>
      <c r="IZR2" s="70"/>
      <c r="IZS2" s="70"/>
      <c r="IZT2" s="70"/>
      <c r="IZU2" s="70"/>
      <c r="IZV2" s="70"/>
      <c r="IZW2" s="70"/>
      <c r="IZX2" s="70"/>
      <c r="IZY2" s="70"/>
      <c r="IZZ2" s="70"/>
      <c r="JAA2" s="70"/>
      <c r="JAB2" s="70"/>
      <c r="JAC2" s="70"/>
      <c r="JAD2" s="70"/>
      <c r="JAE2" s="70"/>
      <c r="JAF2" s="70"/>
      <c r="JAG2" s="70"/>
      <c r="JAH2" s="70"/>
      <c r="JAI2" s="70"/>
      <c r="JAJ2" s="70"/>
      <c r="JAK2" s="70"/>
      <c r="JAL2" s="70"/>
      <c r="JAM2" s="70"/>
      <c r="JAN2" s="70"/>
      <c r="JAO2" s="70"/>
      <c r="JAP2" s="70"/>
      <c r="JAQ2" s="70"/>
      <c r="JAR2" s="70"/>
      <c r="JAS2" s="70"/>
      <c r="JAT2" s="70"/>
      <c r="JAU2" s="70"/>
      <c r="JAV2" s="70"/>
      <c r="JAW2" s="70"/>
      <c r="JAX2" s="70"/>
      <c r="JAY2" s="70"/>
      <c r="JAZ2" s="70"/>
      <c r="JBA2" s="70"/>
      <c r="JBB2" s="70"/>
      <c r="JBC2" s="70"/>
      <c r="JBD2" s="70"/>
      <c r="JBE2" s="70"/>
      <c r="JBF2" s="70"/>
      <c r="JBG2" s="70"/>
      <c r="JBH2" s="70"/>
      <c r="JBI2" s="70"/>
      <c r="JBJ2" s="70"/>
      <c r="JBK2" s="70"/>
      <c r="JBL2" s="70"/>
      <c r="JBM2" s="70"/>
      <c r="JBN2" s="70"/>
      <c r="JBO2" s="70"/>
      <c r="JBP2" s="70"/>
      <c r="JBQ2" s="70"/>
      <c r="JBR2" s="70"/>
      <c r="JBS2" s="70"/>
      <c r="JBT2" s="70"/>
      <c r="JBU2" s="70"/>
      <c r="JBV2" s="70"/>
      <c r="JBW2" s="70"/>
      <c r="JBX2" s="70"/>
      <c r="JBY2" s="70"/>
      <c r="JBZ2" s="70"/>
      <c r="JCA2" s="70"/>
      <c r="JCB2" s="70"/>
      <c r="JCC2" s="70"/>
      <c r="JCD2" s="70"/>
      <c r="JCE2" s="70"/>
      <c r="JCF2" s="70"/>
      <c r="JCG2" s="70"/>
      <c r="JCH2" s="70"/>
      <c r="JCI2" s="70"/>
      <c r="JCJ2" s="70"/>
      <c r="JCK2" s="70"/>
      <c r="JCL2" s="70"/>
      <c r="JCM2" s="70"/>
      <c r="JCN2" s="70"/>
      <c r="JCO2" s="70"/>
      <c r="JCP2" s="70"/>
      <c r="JCQ2" s="70"/>
      <c r="JCR2" s="70"/>
      <c r="JCS2" s="70"/>
      <c r="JCT2" s="70"/>
      <c r="JCU2" s="70"/>
      <c r="JCV2" s="70"/>
      <c r="JCW2" s="70"/>
      <c r="JCX2" s="70"/>
      <c r="JCY2" s="70"/>
      <c r="JCZ2" s="70"/>
      <c r="JDA2" s="70"/>
      <c r="JDB2" s="70"/>
      <c r="JDC2" s="70"/>
      <c r="JDD2" s="70"/>
      <c r="JDE2" s="70"/>
      <c r="JDF2" s="70"/>
      <c r="JDG2" s="70"/>
      <c r="JDH2" s="70"/>
      <c r="JDI2" s="70"/>
      <c r="JDJ2" s="70"/>
      <c r="JDK2" s="70"/>
      <c r="JDL2" s="70"/>
      <c r="JDM2" s="70"/>
      <c r="JDN2" s="70"/>
      <c r="JDO2" s="70"/>
      <c r="JDP2" s="70"/>
      <c r="JDQ2" s="70"/>
      <c r="JDR2" s="70"/>
      <c r="JDS2" s="70"/>
      <c r="JDT2" s="70"/>
      <c r="JDU2" s="70"/>
      <c r="JDV2" s="70"/>
      <c r="JDW2" s="70"/>
      <c r="JDX2" s="70"/>
      <c r="JDY2" s="70"/>
      <c r="JDZ2" s="70"/>
      <c r="JEA2" s="70"/>
      <c r="JEB2" s="70"/>
      <c r="JEC2" s="70"/>
      <c r="JED2" s="70"/>
      <c r="JEE2" s="70"/>
      <c r="JEF2" s="70"/>
      <c r="JEG2" s="70"/>
      <c r="JEH2" s="70"/>
      <c r="JEI2" s="70"/>
      <c r="JEJ2" s="70"/>
      <c r="JEK2" s="70"/>
      <c r="JEL2" s="70"/>
      <c r="JEM2" s="70"/>
      <c r="JEN2" s="70"/>
      <c r="JEO2" s="70"/>
      <c r="JEP2" s="70"/>
      <c r="JEQ2" s="70"/>
      <c r="JER2" s="70"/>
      <c r="JES2" s="70"/>
      <c r="JET2" s="70"/>
      <c r="JEU2" s="70"/>
      <c r="JEV2" s="70"/>
      <c r="JEW2" s="70"/>
      <c r="JEX2" s="70"/>
      <c r="JEY2" s="70"/>
      <c r="JEZ2" s="70"/>
      <c r="JFA2" s="70"/>
      <c r="JFB2" s="70"/>
      <c r="JFC2" s="70"/>
      <c r="JFD2" s="70"/>
      <c r="JFE2" s="70"/>
      <c r="JFF2" s="70"/>
      <c r="JFG2" s="70"/>
      <c r="JFH2" s="70"/>
      <c r="JFI2" s="70"/>
      <c r="JFJ2" s="70"/>
      <c r="JFK2" s="70"/>
      <c r="JFL2" s="70"/>
      <c r="JFM2" s="70"/>
      <c r="JFN2" s="70"/>
      <c r="JFO2" s="70"/>
      <c r="JFP2" s="70"/>
      <c r="JFQ2" s="70"/>
      <c r="JFR2" s="70"/>
      <c r="JFS2" s="70"/>
      <c r="JFT2" s="70"/>
      <c r="JFU2" s="70"/>
      <c r="JFV2" s="70"/>
      <c r="JFW2" s="70"/>
      <c r="JFX2" s="70"/>
      <c r="JFY2" s="70"/>
      <c r="JFZ2" s="70"/>
      <c r="JGA2" s="70"/>
      <c r="JGB2" s="70"/>
      <c r="JGC2" s="70"/>
      <c r="JGD2" s="70"/>
      <c r="JGE2" s="70"/>
      <c r="JGF2" s="70"/>
      <c r="JGG2" s="70"/>
      <c r="JGH2" s="70"/>
      <c r="JGI2" s="70"/>
      <c r="JGJ2" s="70"/>
      <c r="JGK2" s="70"/>
      <c r="JGL2" s="70"/>
      <c r="JGM2" s="70"/>
      <c r="JGN2" s="70"/>
      <c r="JGO2" s="70"/>
      <c r="JGP2" s="70"/>
      <c r="JGQ2" s="70"/>
      <c r="JGR2" s="70"/>
      <c r="JGS2" s="70"/>
      <c r="JGT2" s="70"/>
      <c r="JGU2" s="70"/>
      <c r="JGV2" s="70"/>
      <c r="JGW2" s="70"/>
      <c r="JGX2" s="70"/>
      <c r="JGY2" s="70"/>
      <c r="JGZ2" s="70"/>
      <c r="JHA2" s="70"/>
      <c r="JHB2" s="70"/>
      <c r="JHC2" s="70"/>
      <c r="JHD2" s="70"/>
      <c r="JHE2" s="70"/>
      <c r="JHF2" s="70"/>
      <c r="JHG2" s="70"/>
      <c r="JHH2" s="70"/>
      <c r="JHI2" s="70"/>
      <c r="JHJ2" s="70"/>
      <c r="JHK2" s="70"/>
      <c r="JHL2" s="70"/>
      <c r="JHM2" s="70"/>
      <c r="JHN2" s="70"/>
      <c r="JHO2" s="70"/>
      <c r="JHP2" s="70"/>
      <c r="JHQ2" s="70"/>
      <c r="JHR2" s="70"/>
      <c r="JHS2" s="70"/>
      <c r="JHT2" s="70"/>
      <c r="JHU2" s="70"/>
      <c r="JHV2" s="70"/>
      <c r="JHW2" s="70"/>
      <c r="JHX2" s="70"/>
      <c r="JHY2" s="70"/>
      <c r="JHZ2" s="70"/>
      <c r="JIA2" s="70"/>
      <c r="JIB2" s="70"/>
      <c r="JIC2" s="70"/>
      <c r="JID2" s="70"/>
      <c r="JIE2" s="70"/>
      <c r="JIF2" s="70"/>
      <c r="JIG2" s="70"/>
      <c r="JIH2" s="70"/>
      <c r="JII2" s="70"/>
      <c r="JIJ2" s="70"/>
      <c r="JIK2" s="70"/>
      <c r="JIL2" s="70"/>
      <c r="JIM2" s="70"/>
      <c r="JIN2" s="70"/>
      <c r="JIO2" s="70"/>
      <c r="JIP2" s="70"/>
      <c r="JIQ2" s="70"/>
      <c r="JIR2" s="70"/>
      <c r="JIS2" s="70"/>
      <c r="JIT2" s="70"/>
      <c r="JIU2" s="70"/>
      <c r="JIV2" s="70"/>
      <c r="JIW2" s="70"/>
      <c r="JIX2" s="70"/>
      <c r="JIY2" s="70"/>
      <c r="JIZ2" s="70"/>
      <c r="JJA2" s="70"/>
      <c r="JJB2" s="70"/>
      <c r="JJC2" s="70"/>
      <c r="JJD2" s="70"/>
      <c r="JJE2" s="70"/>
      <c r="JJF2" s="70"/>
      <c r="JJG2" s="70"/>
      <c r="JJH2" s="70"/>
      <c r="JJI2" s="70"/>
      <c r="JJJ2" s="70"/>
      <c r="JJK2" s="70"/>
      <c r="JJL2" s="70"/>
      <c r="JJM2" s="70"/>
      <c r="JJN2" s="70"/>
      <c r="JJO2" s="70"/>
      <c r="JJP2" s="70"/>
      <c r="JJQ2" s="70"/>
      <c r="JJR2" s="70"/>
      <c r="JJS2" s="70"/>
      <c r="JJT2" s="70"/>
      <c r="JJU2" s="70"/>
      <c r="JJV2" s="70"/>
      <c r="JJW2" s="70"/>
      <c r="JJX2" s="70"/>
      <c r="JJY2" s="70"/>
      <c r="JJZ2" s="70"/>
      <c r="JKA2" s="70"/>
      <c r="JKB2" s="70"/>
      <c r="JKC2" s="70"/>
      <c r="JKD2" s="70"/>
      <c r="JKE2" s="70"/>
      <c r="JKF2" s="70"/>
      <c r="JKG2" s="70"/>
      <c r="JKH2" s="70"/>
      <c r="JKI2" s="70"/>
      <c r="JKJ2" s="70"/>
      <c r="JKK2" s="70"/>
      <c r="JKL2" s="70"/>
      <c r="JKM2" s="70"/>
      <c r="JKN2" s="70"/>
      <c r="JKO2" s="70"/>
      <c r="JKP2" s="70"/>
      <c r="JKQ2" s="70"/>
      <c r="JKR2" s="70"/>
      <c r="JKS2" s="70"/>
      <c r="JKT2" s="70"/>
      <c r="JKU2" s="70"/>
      <c r="JKV2" s="70"/>
      <c r="JKW2" s="70"/>
      <c r="JKX2" s="70"/>
      <c r="JKY2" s="70"/>
      <c r="JKZ2" s="70"/>
      <c r="JLA2" s="70"/>
      <c r="JLB2" s="70"/>
      <c r="JLC2" s="70"/>
      <c r="JLD2" s="70"/>
      <c r="JLE2" s="70"/>
      <c r="JLF2" s="70"/>
      <c r="JLG2" s="70"/>
      <c r="JLH2" s="70"/>
      <c r="JLI2" s="70"/>
      <c r="JLJ2" s="70"/>
      <c r="JLK2" s="70"/>
      <c r="JLL2" s="70"/>
      <c r="JLM2" s="70"/>
      <c r="JLN2" s="70"/>
      <c r="JLO2" s="70"/>
      <c r="JLP2" s="70"/>
      <c r="JLQ2" s="70"/>
      <c r="JLR2" s="70"/>
      <c r="JLS2" s="70"/>
      <c r="JLT2" s="70"/>
      <c r="JLU2" s="70"/>
      <c r="JLV2" s="70"/>
      <c r="JLW2" s="70"/>
      <c r="JLX2" s="70"/>
      <c r="JLY2" s="70"/>
      <c r="JLZ2" s="70"/>
      <c r="JMA2" s="70"/>
      <c r="JMB2" s="70"/>
      <c r="JMC2" s="70"/>
      <c r="JMD2" s="70"/>
      <c r="JME2" s="70"/>
      <c r="JMF2" s="70"/>
      <c r="JMG2" s="70"/>
      <c r="JMH2" s="70"/>
      <c r="JMI2" s="70"/>
      <c r="JMJ2" s="70"/>
      <c r="JMK2" s="70"/>
      <c r="JML2" s="70"/>
      <c r="JMM2" s="70"/>
      <c r="JMN2" s="70"/>
      <c r="JMO2" s="70"/>
      <c r="JMP2" s="70"/>
      <c r="JMQ2" s="70"/>
      <c r="JMR2" s="70"/>
      <c r="JMS2" s="70"/>
      <c r="JMT2" s="70"/>
      <c r="JMU2" s="70"/>
      <c r="JMV2" s="70"/>
      <c r="JMW2" s="70"/>
      <c r="JMX2" s="70"/>
      <c r="JMY2" s="70"/>
      <c r="JMZ2" s="70"/>
      <c r="JNA2" s="70"/>
      <c r="JNB2" s="70"/>
      <c r="JNC2" s="70"/>
      <c r="JND2" s="70"/>
      <c r="JNE2" s="70"/>
      <c r="JNF2" s="70"/>
      <c r="JNG2" s="70"/>
      <c r="JNH2" s="70"/>
      <c r="JNI2" s="70"/>
      <c r="JNJ2" s="70"/>
      <c r="JNK2" s="70"/>
      <c r="JNL2" s="70"/>
      <c r="JNM2" s="70"/>
      <c r="JNN2" s="70"/>
      <c r="JNO2" s="70"/>
      <c r="JNP2" s="70"/>
      <c r="JNQ2" s="70"/>
      <c r="JNR2" s="70"/>
      <c r="JNS2" s="70"/>
      <c r="JNT2" s="70"/>
      <c r="JNU2" s="70"/>
      <c r="JNV2" s="70"/>
      <c r="JNW2" s="70"/>
      <c r="JNX2" s="70"/>
      <c r="JNY2" s="70"/>
      <c r="JNZ2" s="70"/>
      <c r="JOA2" s="70"/>
      <c r="JOB2" s="70"/>
      <c r="JOC2" s="70"/>
      <c r="JOD2" s="70"/>
      <c r="JOE2" s="70"/>
      <c r="JOF2" s="70"/>
      <c r="JOG2" s="70"/>
      <c r="JOH2" s="70"/>
      <c r="JOI2" s="70"/>
      <c r="JOJ2" s="70"/>
      <c r="JOK2" s="70"/>
      <c r="JOL2" s="70"/>
      <c r="JOM2" s="70"/>
      <c r="JON2" s="70"/>
      <c r="JOO2" s="70"/>
      <c r="JOP2" s="70"/>
      <c r="JOQ2" s="70"/>
      <c r="JOR2" s="70"/>
      <c r="JOS2" s="70"/>
      <c r="JOT2" s="70"/>
      <c r="JOU2" s="70"/>
      <c r="JOV2" s="70"/>
      <c r="JOW2" s="70"/>
      <c r="JOX2" s="70"/>
      <c r="JOY2" s="70"/>
      <c r="JOZ2" s="70"/>
      <c r="JPA2" s="70"/>
      <c r="JPB2" s="70"/>
      <c r="JPC2" s="70"/>
      <c r="JPD2" s="70"/>
      <c r="JPE2" s="70"/>
      <c r="JPF2" s="70"/>
      <c r="JPG2" s="70"/>
      <c r="JPH2" s="70"/>
      <c r="JPI2" s="70"/>
      <c r="JPJ2" s="70"/>
      <c r="JPK2" s="70"/>
      <c r="JPL2" s="70"/>
      <c r="JPM2" s="70"/>
      <c r="JPN2" s="70"/>
      <c r="JPO2" s="70"/>
      <c r="JPP2" s="70"/>
      <c r="JPQ2" s="70"/>
      <c r="JPR2" s="70"/>
      <c r="JPS2" s="70"/>
      <c r="JPT2" s="70"/>
      <c r="JPU2" s="70"/>
      <c r="JPV2" s="70"/>
      <c r="JPW2" s="70"/>
      <c r="JPX2" s="70"/>
      <c r="JPY2" s="70"/>
      <c r="JPZ2" s="70"/>
      <c r="JQA2" s="70"/>
      <c r="JQB2" s="70"/>
      <c r="JQC2" s="70"/>
      <c r="JQD2" s="70"/>
      <c r="JQE2" s="70"/>
      <c r="JQF2" s="70"/>
      <c r="JQG2" s="70"/>
      <c r="JQH2" s="70"/>
      <c r="JQI2" s="70"/>
      <c r="JQJ2" s="70"/>
      <c r="JQK2" s="70"/>
      <c r="JQL2" s="70"/>
      <c r="JQM2" s="70"/>
      <c r="JQN2" s="70"/>
      <c r="JQO2" s="70"/>
      <c r="JQP2" s="70"/>
      <c r="JQQ2" s="70"/>
      <c r="JQR2" s="70"/>
      <c r="JQS2" s="70"/>
      <c r="JQT2" s="70"/>
      <c r="JQU2" s="70"/>
      <c r="JQV2" s="70"/>
      <c r="JQW2" s="70"/>
      <c r="JQX2" s="70"/>
      <c r="JQY2" s="70"/>
      <c r="JQZ2" s="70"/>
      <c r="JRA2" s="70"/>
      <c r="JRB2" s="70"/>
      <c r="JRC2" s="70"/>
      <c r="JRD2" s="70"/>
      <c r="JRE2" s="70"/>
      <c r="JRF2" s="70"/>
      <c r="JRG2" s="70"/>
      <c r="JRH2" s="70"/>
      <c r="JRI2" s="70"/>
      <c r="JRJ2" s="70"/>
      <c r="JRK2" s="70"/>
      <c r="JRL2" s="70"/>
      <c r="JRM2" s="70"/>
      <c r="JRN2" s="70"/>
      <c r="JRO2" s="70"/>
      <c r="JRP2" s="70"/>
      <c r="JRQ2" s="70"/>
      <c r="JRR2" s="70"/>
      <c r="JRS2" s="70"/>
      <c r="JRT2" s="70"/>
      <c r="JRU2" s="70"/>
      <c r="JRV2" s="70"/>
      <c r="JRW2" s="70"/>
      <c r="JRX2" s="70"/>
      <c r="JRY2" s="70"/>
      <c r="JRZ2" s="70"/>
      <c r="JSA2" s="70"/>
      <c r="JSB2" s="70"/>
      <c r="JSC2" s="70"/>
      <c r="JSD2" s="70"/>
      <c r="JSE2" s="70"/>
      <c r="JSF2" s="70"/>
      <c r="JSG2" s="70"/>
      <c r="JSH2" s="70"/>
      <c r="JSI2" s="70"/>
      <c r="JSJ2" s="70"/>
      <c r="JSK2" s="70"/>
      <c r="JSL2" s="70"/>
      <c r="JSM2" s="70"/>
      <c r="JSN2" s="70"/>
      <c r="JSO2" s="70"/>
      <c r="JSP2" s="70"/>
      <c r="JSQ2" s="70"/>
      <c r="JSR2" s="70"/>
      <c r="JSS2" s="70"/>
      <c r="JST2" s="70"/>
      <c r="JSU2" s="70"/>
      <c r="JSV2" s="70"/>
      <c r="JSW2" s="70"/>
      <c r="JSX2" s="70"/>
      <c r="JSY2" s="70"/>
      <c r="JSZ2" s="70"/>
      <c r="JTA2" s="70"/>
      <c r="JTB2" s="70"/>
      <c r="JTC2" s="70"/>
      <c r="JTD2" s="70"/>
      <c r="JTE2" s="70"/>
      <c r="JTF2" s="70"/>
      <c r="JTG2" s="70"/>
      <c r="JTH2" s="70"/>
      <c r="JTI2" s="70"/>
      <c r="JTJ2" s="70"/>
      <c r="JTK2" s="70"/>
      <c r="JTL2" s="70"/>
      <c r="JTM2" s="70"/>
      <c r="JTN2" s="70"/>
      <c r="JTO2" s="70"/>
      <c r="JTP2" s="70"/>
      <c r="JTQ2" s="70"/>
      <c r="JTR2" s="70"/>
      <c r="JTS2" s="70"/>
      <c r="JTT2" s="70"/>
      <c r="JTU2" s="70"/>
      <c r="JTV2" s="70"/>
      <c r="JTW2" s="70"/>
      <c r="JTX2" s="70"/>
      <c r="JTY2" s="70"/>
      <c r="JTZ2" s="70"/>
      <c r="JUA2" s="70"/>
      <c r="JUB2" s="70"/>
      <c r="JUC2" s="70"/>
      <c r="JUD2" s="70"/>
      <c r="JUE2" s="70"/>
      <c r="JUF2" s="70"/>
      <c r="JUG2" s="70"/>
      <c r="JUH2" s="70"/>
      <c r="JUI2" s="70"/>
      <c r="JUJ2" s="70"/>
      <c r="JUK2" s="70"/>
      <c r="JUL2" s="70"/>
      <c r="JUM2" s="70"/>
      <c r="JUN2" s="70"/>
      <c r="JUO2" s="70"/>
      <c r="JUP2" s="70"/>
      <c r="JUQ2" s="70"/>
      <c r="JUR2" s="70"/>
      <c r="JUS2" s="70"/>
      <c r="JUT2" s="70"/>
      <c r="JUU2" s="70"/>
      <c r="JUV2" s="70"/>
      <c r="JUW2" s="70"/>
      <c r="JUX2" s="70"/>
      <c r="JUY2" s="70"/>
      <c r="JUZ2" s="70"/>
      <c r="JVA2" s="70"/>
      <c r="JVB2" s="70"/>
      <c r="JVC2" s="70"/>
      <c r="JVD2" s="70"/>
      <c r="JVE2" s="70"/>
      <c r="JVF2" s="70"/>
      <c r="JVG2" s="70"/>
      <c r="JVH2" s="70"/>
      <c r="JVI2" s="70"/>
      <c r="JVJ2" s="70"/>
      <c r="JVK2" s="70"/>
      <c r="JVL2" s="70"/>
      <c r="JVM2" s="70"/>
      <c r="JVN2" s="70"/>
      <c r="JVO2" s="70"/>
      <c r="JVP2" s="70"/>
      <c r="JVQ2" s="70"/>
      <c r="JVR2" s="70"/>
      <c r="JVS2" s="70"/>
      <c r="JVT2" s="70"/>
      <c r="JVU2" s="70"/>
      <c r="JVV2" s="70"/>
      <c r="JVW2" s="70"/>
      <c r="JVX2" s="70"/>
      <c r="JVY2" s="70"/>
      <c r="JVZ2" s="70"/>
      <c r="JWA2" s="70"/>
      <c r="JWB2" s="70"/>
      <c r="JWC2" s="70"/>
      <c r="JWD2" s="70"/>
      <c r="JWE2" s="70"/>
      <c r="JWF2" s="70"/>
      <c r="JWG2" s="70"/>
      <c r="JWH2" s="70"/>
      <c r="JWI2" s="70"/>
      <c r="JWJ2" s="70"/>
      <c r="JWK2" s="70"/>
      <c r="JWL2" s="70"/>
      <c r="JWM2" s="70"/>
      <c r="JWN2" s="70"/>
      <c r="JWO2" s="70"/>
      <c r="JWP2" s="70"/>
      <c r="JWQ2" s="70"/>
      <c r="JWR2" s="70"/>
      <c r="JWS2" s="70"/>
      <c r="JWT2" s="70"/>
      <c r="JWU2" s="70"/>
      <c r="JWV2" s="70"/>
      <c r="JWW2" s="70"/>
      <c r="JWX2" s="70"/>
      <c r="JWY2" s="70"/>
      <c r="JWZ2" s="70"/>
      <c r="JXA2" s="70"/>
      <c r="JXB2" s="70"/>
      <c r="JXC2" s="70"/>
      <c r="JXD2" s="70"/>
      <c r="JXE2" s="70"/>
      <c r="JXF2" s="70"/>
      <c r="JXG2" s="70"/>
      <c r="JXH2" s="70"/>
      <c r="JXI2" s="70"/>
      <c r="JXJ2" s="70"/>
      <c r="JXK2" s="70"/>
      <c r="JXL2" s="70"/>
      <c r="JXM2" s="70"/>
      <c r="JXN2" s="70"/>
      <c r="JXO2" s="70"/>
      <c r="JXP2" s="70"/>
      <c r="JXQ2" s="70"/>
      <c r="JXR2" s="70"/>
      <c r="JXS2" s="70"/>
      <c r="JXT2" s="70"/>
      <c r="JXU2" s="70"/>
      <c r="JXV2" s="70"/>
      <c r="JXW2" s="70"/>
      <c r="JXX2" s="70"/>
      <c r="JXY2" s="70"/>
      <c r="JXZ2" s="70"/>
      <c r="JYA2" s="70"/>
      <c r="JYB2" s="70"/>
      <c r="JYC2" s="70"/>
      <c r="JYD2" s="70"/>
      <c r="JYE2" s="70"/>
      <c r="JYF2" s="70"/>
      <c r="JYG2" s="70"/>
      <c r="JYH2" s="70"/>
      <c r="JYI2" s="70"/>
      <c r="JYJ2" s="70"/>
      <c r="JYK2" s="70"/>
      <c r="JYL2" s="70"/>
      <c r="JYM2" s="70"/>
      <c r="JYN2" s="70"/>
      <c r="JYO2" s="70"/>
      <c r="JYP2" s="70"/>
      <c r="JYQ2" s="70"/>
      <c r="JYR2" s="70"/>
      <c r="JYS2" s="70"/>
      <c r="JYT2" s="70"/>
      <c r="JYU2" s="70"/>
      <c r="JYV2" s="70"/>
      <c r="JYW2" s="70"/>
      <c r="JYX2" s="70"/>
      <c r="JYY2" s="70"/>
      <c r="JYZ2" s="70"/>
      <c r="JZA2" s="70"/>
      <c r="JZB2" s="70"/>
      <c r="JZC2" s="70"/>
      <c r="JZD2" s="70"/>
      <c r="JZE2" s="70"/>
      <c r="JZF2" s="70"/>
      <c r="JZG2" s="70"/>
      <c r="JZH2" s="70"/>
      <c r="JZI2" s="70"/>
      <c r="JZJ2" s="70"/>
      <c r="JZK2" s="70"/>
      <c r="JZL2" s="70"/>
      <c r="JZM2" s="70"/>
      <c r="JZN2" s="70"/>
      <c r="JZO2" s="70"/>
      <c r="JZP2" s="70"/>
      <c r="JZQ2" s="70"/>
      <c r="JZR2" s="70"/>
      <c r="JZS2" s="70"/>
      <c r="JZT2" s="70"/>
      <c r="JZU2" s="70"/>
      <c r="JZV2" s="70"/>
      <c r="JZW2" s="70"/>
      <c r="JZX2" s="70"/>
      <c r="JZY2" s="70"/>
      <c r="JZZ2" s="70"/>
      <c r="KAA2" s="70"/>
      <c r="KAB2" s="70"/>
      <c r="KAC2" s="70"/>
      <c r="KAD2" s="70"/>
      <c r="KAE2" s="70"/>
      <c r="KAF2" s="70"/>
      <c r="KAG2" s="70"/>
      <c r="KAH2" s="70"/>
      <c r="KAI2" s="70"/>
      <c r="KAJ2" s="70"/>
      <c r="KAK2" s="70"/>
      <c r="KAL2" s="70"/>
      <c r="KAM2" s="70"/>
      <c r="KAN2" s="70"/>
      <c r="KAO2" s="70"/>
      <c r="KAP2" s="70"/>
      <c r="KAQ2" s="70"/>
      <c r="KAR2" s="70"/>
      <c r="KAS2" s="70"/>
      <c r="KAT2" s="70"/>
      <c r="KAU2" s="70"/>
      <c r="KAV2" s="70"/>
      <c r="KAW2" s="70"/>
      <c r="KAX2" s="70"/>
      <c r="KAY2" s="70"/>
      <c r="KAZ2" s="70"/>
      <c r="KBA2" s="70"/>
      <c r="KBB2" s="70"/>
      <c r="KBC2" s="70"/>
      <c r="KBD2" s="70"/>
      <c r="KBE2" s="70"/>
      <c r="KBF2" s="70"/>
      <c r="KBG2" s="70"/>
      <c r="KBH2" s="70"/>
      <c r="KBI2" s="70"/>
      <c r="KBJ2" s="70"/>
      <c r="KBK2" s="70"/>
      <c r="KBL2" s="70"/>
      <c r="KBM2" s="70"/>
      <c r="KBN2" s="70"/>
      <c r="KBO2" s="70"/>
      <c r="KBP2" s="70"/>
      <c r="KBQ2" s="70"/>
      <c r="KBR2" s="70"/>
      <c r="KBS2" s="70"/>
      <c r="KBT2" s="70"/>
      <c r="KBU2" s="70"/>
      <c r="KBV2" s="70"/>
      <c r="KBW2" s="70"/>
      <c r="KBX2" s="70"/>
      <c r="KBY2" s="70"/>
      <c r="KBZ2" s="70"/>
      <c r="KCA2" s="70"/>
      <c r="KCB2" s="70"/>
      <c r="KCC2" s="70"/>
      <c r="KCD2" s="70"/>
      <c r="KCE2" s="70"/>
      <c r="KCF2" s="70"/>
      <c r="KCG2" s="70"/>
      <c r="KCH2" s="70"/>
      <c r="KCI2" s="70"/>
      <c r="KCJ2" s="70"/>
      <c r="KCK2" s="70"/>
      <c r="KCL2" s="70"/>
      <c r="KCM2" s="70"/>
      <c r="KCN2" s="70"/>
      <c r="KCO2" s="70"/>
      <c r="KCP2" s="70"/>
      <c r="KCQ2" s="70"/>
      <c r="KCR2" s="70"/>
      <c r="KCS2" s="70"/>
      <c r="KCT2" s="70"/>
      <c r="KCU2" s="70"/>
      <c r="KCV2" s="70"/>
      <c r="KCW2" s="70"/>
      <c r="KCX2" s="70"/>
      <c r="KCY2" s="70"/>
      <c r="KCZ2" s="70"/>
      <c r="KDA2" s="70"/>
      <c r="KDB2" s="70"/>
      <c r="KDC2" s="70"/>
      <c r="KDD2" s="70"/>
      <c r="KDE2" s="70"/>
      <c r="KDF2" s="70"/>
      <c r="KDG2" s="70"/>
      <c r="KDH2" s="70"/>
      <c r="KDI2" s="70"/>
      <c r="KDJ2" s="70"/>
      <c r="KDK2" s="70"/>
      <c r="KDL2" s="70"/>
      <c r="KDM2" s="70"/>
      <c r="KDN2" s="70"/>
      <c r="KDO2" s="70"/>
      <c r="KDP2" s="70"/>
      <c r="KDQ2" s="70"/>
      <c r="KDR2" s="70"/>
      <c r="KDS2" s="70"/>
      <c r="KDT2" s="70"/>
      <c r="KDU2" s="70"/>
      <c r="KDV2" s="70"/>
      <c r="KDW2" s="70"/>
      <c r="KDX2" s="70"/>
      <c r="KDY2" s="70"/>
      <c r="KDZ2" s="70"/>
      <c r="KEA2" s="70"/>
      <c r="KEB2" s="70"/>
      <c r="KEC2" s="70"/>
      <c r="KED2" s="70"/>
      <c r="KEE2" s="70"/>
      <c r="KEF2" s="70"/>
      <c r="KEG2" s="70"/>
      <c r="KEH2" s="70"/>
      <c r="KEI2" s="70"/>
      <c r="KEJ2" s="70"/>
      <c r="KEK2" s="70"/>
      <c r="KEL2" s="70"/>
      <c r="KEM2" s="70"/>
      <c r="KEN2" s="70"/>
      <c r="KEO2" s="70"/>
      <c r="KEP2" s="70"/>
      <c r="KEQ2" s="70"/>
      <c r="KER2" s="70"/>
      <c r="KES2" s="70"/>
      <c r="KET2" s="70"/>
      <c r="KEU2" s="70"/>
      <c r="KEV2" s="70"/>
      <c r="KEW2" s="70"/>
      <c r="KEX2" s="70"/>
      <c r="KEY2" s="70"/>
      <c r="KEZ2" s="70"/>
      <c r="KFA2" s="70"/>
      <c r="KFB2" s="70"/>
      <c r="KFC2" s="70"/>
      <c r="KFD2" s="70"/>
      <c r="KFE2" s="70"/>
      <c r="KFF2" s="70"/>
      <c r="KFG2" s="70"/>
      <c r="KFH2" s="70"/>
      <c r="KFI2" s="70"/>
      <c r="KFJ2" s="70"/>
      <c r="KFK2" s="70"/>
      <c r="KFL2" s="70"/>
      <c r="KFM2" s="70"/>
      <c r="KFN2" s="70"/>
      <c r="KFO2" s="70"/>
      <c r="KFP2" s="70"/>
      <c r="KFQ2" s="70"/>
      <c r="KFR2" s="70"/>
      <c r="KFS2" s="70"/>
      <c r="KFT2" s="70"/>
      <c r="KFU2" s="70"/>
      <c r="KFV2" s="70"/>
      <c r="KFW2" s="70"/>
      <c r="KFX2" s="70"/>
      <c r="KFY2" s="70"/>
      <c r="KFZ2" s="70"/>
      <c r="KGA2" s="70"/>
      <c r="KGB2" s="70"/>
      <c r="KGC2" s="70"/>
      <c r="KGD2" s="70"/>
      <c r="KGE2" s="70"/>
      <c r="KGF2" s="70"/>
      <c r="KGG2" s="70"/>
      <c r="KGH2" s="70"/>
      <c r="KGI2" s="70"/>
      <c r="KGJ2" s="70"/>
      <c r="KGK2" s="70"/>
      <c r="KGL2" s="70"/>
      <c r="KGM2" s="70"/>
      <c r="KGN2" s="70"/>
      <c r="KGO2" s="70"/>
      <c r="KGP2" s="70"/>
      <c r="KGQ2" s="70"/>
      <c r="KGR2" s="70"/>
      <c r="KGS2" s="70"/>
      <c r="KGT2" s="70"/>
      <c r="KGU2" s="70"/>
      <c r="KGV2" s="70"/>
      <c r="KGW2" s="70"/>
      <c r="KGX2" s="70"/>
      <c r="KGY2" s="70"/>
      <c r="KGZ2" s="70"/>
      <c r="KHA2" s="70"/>
      <c r="KHB2" s="70"/>
      <c r="KHC2" s="70"/>
      <c r="KHD2" s="70"/>
      <c r="KHE2" s="70"/>
      <c r="KHF2" s="70"/>
      <c r="KHG2" s="70"/>
      <c r="KHH2" s="70"/>
      <c r="KHI2" s="70"/>
      <c r="KHJ2" s="70"/>
      <c r="KHK2" s="70"/>
      <c r="KHL2" s="70"/>
      <c r="KHM2" s="70"/>
      <c r="KHN2" s="70"/>
      <c r="KHO2" s="70"/>
      <c r="KHP2" s="70"/>
      <c r="KHQ2" s="70"/>
      <c r="KHR2" s="70"/>
      <c r="KHS2" s="70"/>
      <c r="KHT2" s="70"/>
      <c r="KHU2" s="70"/>
      <c r="KHV2" s="70"/>
      <c r="KHW2" s="70"/>
      <c r="KHX2" s="70"/>
      <c r="KHY2" s="70"/>
      <c r="KHZ2" s="70"/>
      <c r="KIA2" s="70"/>
      <c r="KIB2" s="70"/>
      <c r="KIC2" s="70"/>
      <c r="KID2" s="70"/>
      <c r="KIE2" s="70"/>
      <c r="KIF2" s="70"/>
      <c r="KIG2" s="70"/>
      <c r="KIH2" s="70"/>
      <c r="KII2" s="70"/>
      <c r="KIJ2" s="70"/>
      <c r="KIK2" s="70"/>
      <c r="KIL2" s="70"/>
      <c r="KIM2" s="70"/>
      <c r="KIN2" s="70"/>
      <c r="KIO2" s="70"/>
      <c r="KIP2" s="70"/>
      <c r="KIQ2" s="70"/>
      <c r="KIR2" s="70"/>
      <c r="KIS2" s="70"/>
      <c r="KIT2" s="70"/>
      <c r="KIU2" s="70"/>
      <c r="KIV2" s="70"/>
      <c r="KIW2" s="70"/>
      <c r="KIX2" s="70"/>
      <c r="KIY2" s="70"/>
      <c r="KIZ2" s="70"/>
      <c r="KJA2" s="70"/>
      <c r="KJB2" s="70"/>
      <c r="KJC2" s="70"/>
      <c r="KJD2" s="70"/>
      <c r="KJE2" s="70"/>
      <c r="KJF2" s="70"/>
      <c r="KJG2" s="70"/>
      <c r="KJH2" s="70"/>
      <c r="KJI2" s="70"/>
      <c r="KJJ2" s="70"/>
      <c r="KJK2" s="70"/>
      <c r="KJL2" s="70"/>
      <c r="KJM2" s="70"/>
      <c r="KJN2" s="70"/>
      <c r="KJO2" s="70"/>
      <c r="KJP2" s="70"/>
      <c r="KJQ2" s="70"/>
      <c r="KJR2" s="70"/>
      <c r="KJS2" s="70"/>
      <c r="KJT2" s="70"/>
      <c r="KJU2" s="70"/>
      <c r="KJV2" s="70"/>
      <c r="KJW2" s="70"/>
      <c r="KJX2" s="70"/>
      <c r="KJY2" s="70"/>
      <c r="KJZ2" s="70"/>
      <c r="KKA2" s="70"/>
      <c r="KKB2" s="70"/>
      <c r="KKC2" s="70"/>
      <c r="KKD2" s="70"/>
      <c r="KKE2" s="70"/>
      <c r="KKF2" s="70"/>
      <c r="KKG2" s="70"/>
      <c r="KKH2" s="70"/>
      <c r="KKI2" s="70"/>
      <c r="KKJ2" s="70"/>
      <c r="KKK2" s="70"/>
      <c r="KKL2" s="70"/>
      <c r="KKM2" s="70"/>
      <c r="KKN2" s="70"/>
      <c r="KKO2" s="70"/>
      <c r="KKP2" s="70"/>
      <c r="KKQ2" s="70"/>
      <c r="KKR2" s="70"/>
      <c r="KKS2" s="70"/>
      <c r="KKT2" s="70"/>
      <c r="KKU2" s="70"/>
      <c r="KKV2" s="70"/>
      <c r="KKW2" s="70"/>
      <c r="KKX2" s="70"/>
      <c r="KKY2" s="70"/>
      <c r="KKZ2" s="70"/>
      <c r="KLA2" s="70"/>
      <c r="KLB2" s="70"/>
      <c r="KLC2" s="70"/>
      <c r="KLD2" s="70"/>
      <c r="KLE2" s="70"/>
      <c r="KLF2" s="70"/>
      <c r="KLG2" s="70"/>
      <c r="KLH2" s="70"/>
      <c r="KLI2" s="70"/>
      <c r="KLJ2" s="70"/>
      <c r="KLK2" s="70"/>
      <c r="KLL2" s="70"/>
      <c r="KLM2" s="70"/>
      <c r="KLN2" s="70"/>
      <c r="KLO2" s="70"/>
      <c r="KLP2" s="70"/>
      <c r="KLQ2" s="70"/>
      <c r="KLR2" s="70"/>
      <c r="KLS2" s="70"/>
      <c r="KLT2" s="70"/>
      <c r="KLU2" s="70"/>
      <c r="KLV2" s="70"/>
      <c r="KLW2" s="70"/>
      <c r="KLX2" s="70"/>
      <c r="KLY2" s="70"/>
      <c r="KLZ2" s="70"/>
      <c r="KMA2" s="70"/>
      <c r="KMB2" s="70"/>
      <c r="KMC2" s="70"/>
      <c r="KMD2" s="70"/>
      <c r="KME2" s="70"/>
      <c r="KMF2" s="70"/>
      <c r="KMG2" s="70"/>
      <c r="KMH2" s="70"/>
      <c r="KMI2" s="70"/>
      <c r="KMJ2" s="70"/>
      <c r="KMK2" s="70"/>
      <c r="KML2" s="70"/>
      <c r="KMM2" s="70"/>
      <c r="KMN2" s="70"/>
      <c r="KMO2" s="70"/>
      <c r="KMP2" s="70"/>
      <c r="KMQ2" s="70"/>
      <c r="KMR2" s="70"/>
      <c r="KMS2" s="70"/>
      <c r="KMT2" s="70"/>
      <c r="KMU2" s="70"/>
      <c r="KMV2" s="70"/>
      <c r="KMW2" s="70"/>
      <c r="KMX2" s="70"/>
      <c r="KMY2" s="70"/>
      <c r="KMZ2" s="70"/>
      <c r="KNA2" s="70"/>
      <c r="KNB2" s="70"/>
      <c r="KNC2" s="70"/>
      <c r="KND2" s="70"/>
      <c r="KNE2" s="70"/>
      <c r="KNF2" s="70"/>
      <c r="KNG2" s="70"/>
      <c r="KNH2" s="70"/>
      <c r="KNI2" s="70"/>
      <c r="KNJ2" s="70"/>
      <c r="KNK2" s="70"/>
      <c r="KNL2" s="70"/>
      <c r="KNM2" s="70"/>
      <c r="KNN2" s="70"/>
      <c r="KNO2" s="70"/>
      <c r="KNP2" s="70"/>
      <c r="KNQ2" s="70"/>
      <c r="KNR2" s="70"/>
      <c r="KNS2" s="70"/>
      <c r="KNT2" s="70"/>
      <c r="KNU2" s="70"/>
      <c r="KNV2" s="70"/>
      <c r="KNW2" s="70"/>
      <c r="KNX2" s="70"/>
      <c r="KNY2" s="70"/>
      <c r="KNZ2" s="70"/>
      <c r="KOA2" s="70"/>
      <c r="KOB2" s="70"/>
      <c r="KOC2" s="70"/>
      <c r="KOD2" s="70"/>
      <c r="KOE2" s="70"/>
      <c r="KOF2" s="70"/>
      <c r="KOG2" s="70"/>
      <c r="KOH2" s="70"/>
      <c r="KOI2" s="70"/>
      <c r="KOJ2" s="70"/>
      <c r="KOK2" s="70"/>
      <c r="KOL2" s="70"/>
      <c r="KOM2" s="70"/>
      <c r="KON2" s="70"/>
      <c r="KOO2" s="70"/>
      <c r="KOP2" s="70"/>
      <c r="KOQ2" s="70"/>
      <c r="KOR2" s="70"/>
      <c r="KOS2" s="70"/>
      <c r="KOT2" s="70"/>
      <c r="KOU2" s="70"/>
      <c r="KOV2" s="70"/>
      <c r="KOW2" s="70"/>
      <c r="KOX2" s="70"/>
      <c r="KOY2" s="70"/>
      <c r="KOZ2" s="70"/>
      <c r="KPA2" s="70"/>
      <c r="KPB2" s="70"/>
      <c r="KPC2" s="70"/>
      <c r="KPD2" s="70"/>
      <c r="KPE2" s="70"/>
      <c r="KPF2" s="70"/>
      <c r="KPG2" s="70"/>
      <c r="KPH2" s="70"/>
      <c r="KPI2" s="70"/>
      <c r="KPJ2" s="70"/>
      <c r="KPK2" s="70"/>
      <c r="KPL2" s="70"/>
      <c r="KPM2" s="70"/>
      <c r="KPN2" s="70"/>
      <c r="KPO2" s="70"/>
      <c r="KPP2" s="70"/>
      <c r="KPQ2" s="70"/>
      <c r="KPR2" s="70"/>
      <c r="KPS2" s="70"/>
      <c r="KPT2" s="70"/>
      <c r="KPU2" s="70"/>
      <c r="KPV2" s="70"/>
      <c r="KPW2" s="70"/>
      <c r="KPX2" s="70"/>
      <c r="KPY2" s="70"/>
      <c r="KPZ2" s="70"/>
      <c r="KQA2" s="70"/>
      <c r="KQB2" s="70"/>
      <c r="KQC2" s="70"/>
      <c r="KQD2" s="70"/>
      <c r="KQE2" s="70"/>
      <c r="KQF2" s="70"/>
      <c r="KQG2" s="70"/>
      <c r="KQH2" s="70"/>
      <c r="KQI2" s="70"/>
      <c r="KQJ2" s="70"/>
      <c r="KQK2" s="70"/>
      <c r="KQL2" s="70"/>
      <c r="KQM2" s="70"/>
      <c r="KQN2" s="70"/>
      <c r="KQO2" s="70"/>
      <c r="KQP2" s="70"/>
      <c r="KQQ2" s="70"/>
      <c r="KQR2" s="70"/>
      <c r="KQS2" s="70"/>
      <c r="KQT2" s="70"/>
      <c r="KQU2" s="70"/>
      <c r="KQV2" s="70"/>
      <c r="KQW2" s="70"/>
      <c r="KQX2" s="70"/>
      <c r="KQY2" s="70"/>
      <c r="KQZ2" s="70"/>
      <c r="KRA2" s="70"/>
      <c r="KRB2" s="70"/>
      <c r="KRC2" s="70"/>
      <c r="KRD2" s="70"/>
      <c r="KRE2" s="70"/>
      <c r="KRF2" s="70"/>
      <c r="KRG2" s="70"/>
      <c r="KRH2" s="70"/>
      <c r="KRI2" s="70"/>
      <c r="KRJ2" s="70"/>
      <c r="KRK2" s="70"/>
      <c r="KRL2" s="70"/>
      <c r="KRM2" s="70"/>
      <c r="KRN2" s="70"/>
      <c r="KRO2" s="70"/>
      <c r="KRP2" s="70"/>
      <c r="KRQ2" s="70"/>
      <c r="KRR2" s="70"/>
      <c r="KRS2" s="70"/>
      <c r="KRT2" s="70"/>
      <c r="KRU2" s="70"/>
      <c r="KRV2" s="70"/>
      <c r="KRW2" s="70"/>
      <c r="KRX2" s="70"/>
      <c r="KRY2" s="70"/>
      <c r="KRZ2" s="70"/>
      <c r="KSA2" s="70"/>
      <c r="KSB2" s="70"/>
      <c r="KSC2" s="70"/>
      <c r="KSD2" s="70"/>
      <c r="KSE2" s="70"/>
      <c r="KSF2" s="70"/>
      <c r="KSG2" s="70"/>
      <c r="KSH2" s="70"/>
      <c r="KSI2" s="70"/>
      <c r="KSJ2" s="70"/>
      <c r="KSK2" s="70"/>
      <c r="KSL2" s="70"/>
      <c r="KSM2" s="70"/>
      <c r="KSN2" s="70"/>
      <c r="KSO2" s="70"/>
      <c r="KSP2" s="70"/>
      <c r="KSQ2" s="70"/>
      <c r="KSR2" s="70"/>
      <c r="KSS2" s="70"/>
      <c r="KST2" s="70"/>
      <c r="KSU2" s="70"/>
      <c r="KSV2" s="70"/>
      <c r="KSW2" s="70"/>
      <c r="KSX2" s="70"/>
      <c r="KSY2" s="70"/>
      <c r="KSZ2" s="70"/>
      <c r="KTA2" s="70"/>
      <c r="KTB2" s="70"/>
      <c r="KTC2" s="70"/>
      <c r="KTD2" s="70"/>
      <c r="KTE2" s="70"/>
      <c r="KTF2" s="70"/>
      <c r="KTG2" s="70"/>
      <c r="KTH2" s="70"/>
      <c r="KTI2" s="70"/>
      <c r="KTJ2" s="70"/>
      <c r="KTK2" s="70"/>
      <c r="KTL2" s="70"/>
      <c r="KTM2" s="70"/>
      <c r="KTN2" s="70"/>
      <c r="KTO2" s="70"/>
      <c r="KTP2" s="70"/>
      <c r="KTQ2" s="70"/>
      <c r="KTR2" s="70"/>
      <c r="KTS2" s="70"/>
      <c r="KTT2" s="70"/>
      <c r="KTU2" s="70"/>
      <c r="KTV2" s="70"/>
      <c r="KTW2" s="70"/>
      <c r="KTX2" s="70"/>
      <c r="KTY2" s="70"/>
      <c r="KTZ2" s="70"/>
      <c r="KUA2" s="70"/>
      <c r="KUB2" s="70"/>
      <c r="KUC2" s="70"/>
      <c r="KUD2" s="70"/>
      <c r="KUE2" s="70"/>
      <c r="KUF2" s="70"/>
      <c r="KUG2" s="70"/>
      <c r="KUH2" s="70"/>
      <c r="KUI2" s="70"/>
      <c r="KUJ2" s="70"/>
      <c r="KUK2" s="70"/>
      <c r="KUL2" s="70"/>
      <c r="KUM2" s="70"/>
      <c r="KUN2" s="70"/>
      <c r="KUO2" s="70"/>
      <c r="KUP2" s="70"/>
      <c r="KUQ2" s="70"/>
      <c r="KUR2" s="70"/>
      <c r="KUS2" s="70"/>
      <c r="KUT2" s="70"/>
      <c r="KUU2" s="70"/>
      <c r="KUV2" s="70"/>
      <c r="KUW2" s="70"/>
      <c r="KUX2" s="70"/>
      <c r="KUY2" s="70"/>
      <c r="KUZ2" s="70"/>
      <c r="KVA2" s="70"/>
      <c r="KVB2" s="70"/>
      <c r="KVC2" s="70"/>
      <c r="KVD2" s="70"/>
      <c r="KVE2" s="70"/>
      <c r="KVF2" s="70"/>
      <c r="KVG2" s="70"/>
      <c r="KVH2" s="70"/>
      <c r="KVI2" s="70"/>
      <c r="KVJ2" s="70"/>
      <c r="KVK2" s="70"/>
      <c r="KVL2" s="70"/>
      <c r="KVM2" s="70"/>
      <c r="KVN2" s="70"/>
      <c r="KVO2" s="70"/>
      <c r="KVP2" s="70"/>
      <c r="KVQ2" s="70"/>
      <c r="KVR2" s="70"/>
      <c r="KVS2" s="70"/>
      <c r="KVT2" s="70"/>
      <c r="KVU2" s="70"/>
      <c r="KVV2" s="70"/>
      <c r="KVW2" s="70"/>
      <c r="KVX2" s="70"/>
      <c r="KVY2" s="70"/>
      <c r="KVZ2" s="70"/>
      <c r="KWA2" s="70"/>
      <c r="KWB2" s="70"/>
      <c r="KWC2" s="70"/>
      <c r="KWD2" s="70"/>
      <c r="KWE2" s="70"/>
      <c r="KWF2" s="70"/>
      <c r="KWG2" s="70"/>
      <c r="KWH2" s="70"/>
      <c r="KWI2" s="70"/>
      <c r="KWJ2" s="70"/>
      <c r="KWK2" s="70"/>
      <c r="KWL2" s="70"/>
      <c r="KWM2" s="70"/>
      <c r="KWN2" s="70"/>
      <c r="KWO2" s="70"/>
      <c r="KWP2" s="70"/>
      <c r="KWQ2" s="70"/>
      <c r="KWR2" s="70"/>
      <c r="KWS2" s="70"/>
      <c r="KWT2" s="70"/>
      <c r="KWU2" s="70"/>
      <c r="KWV2" s="70"/>
      <c r="KWW2" s="70"/>
      <c r="KWX2" s="70"/>
      <c r="KWY2" s="70"/>
      <c r="KWZ2" s="70"/>
      <c r="KXA2" s="70"/>
      <c r="KXB2" s="70"/>
      <c r="KXC2" s="70"/>
      <c r="KXD2" s="70"/>
      <c r="KXE2" s="70"/>
      <c r="KXF2" s="70"/>
      <c r="KXG2" s="70"/>
      <c r="KXH2" s="70"/>
      <c r="KXI2" s="70"/>
      <c r="KXJ2" s="70"/>
      <c r="KXK2" s="70"/>
      <c r="KXL2" s="70"/>
      <c r="KXM2" s="70"/>
      <c r="KXN2" s="70"/>
      <c r="KXO2" s="70"/>
      <c r="KXP2" s="70"/>
      <c r="KXQ2" s="70"/>
      <c r="KXR2" s="70"/>
      <c r="KXS2" s="70"/>
      <c r="KXT2" s="70"/>
      <c r="KXU2" s="70"/>
      <c r="KXV2" s="70"/>
      <c r="KXW2" s="70"/>
      <c r="KXX2" s="70"/>
      <c r="KXY2" s="70"/>
      <c r="KXZ2" s="70"/>
      <c r="KYA2" s="70"/>
      <c r="KYB2" s="70"/>
      <c r="KYC2" s="70"/>
      <c r="KYD2" s="70"/>
      <c r="KYE2" s="70"/>
      <c r="KYF2" s="70"/>
      <c r="KYG2" s="70"/>
      <c r="KYH2" s="70"/>
      <c r="KYI2" s="70"/>
      <c r="KYJ2" s="70"/>
      <c r="KYK2" s="70"/>
      <c r="KYL2" s="70"/>
      <c r="KYM2" s="70"/>
      <c r="KYN2" s="70"/>
      <c r="KYO2" s="70"/>
      <c r="KYP2" s="70"/>
      <c r="KYQ2" s="70"/>
      <c r="KYR2" s="70"/>
      <c r="KYS2" s="70"/>
      <c r="KYT2" s="70"/>
      <c r="KYU2" s="70"/>
      <c r="KYV2" s="70"/>
      <c r="KYW2" s="70"/>
      <c r="KYX2" s="70"/>
      <c r="KYY2" s="70"/>
      <c r="KYZ2" s="70"/>
      <c r="KZA2" s="70"/>
      <c r="KZB2" s="70"/>
      <c r="KZC2" s="70"/>
      <c r="KZD2" s="70"/>
      <c r="KZE2" s="70"/>
      <c r="KZF2" s="70"/>
      <c r="KZG2" s="70"/>
      <c r="KZH2" s="70"/>
      <c r="KZI2" s="70"/>
      <c r="KZJ2" s="70"/>
      <c r="KZK2" s="70"/>
      <c r="KZL2" s="70"/>
      <c r="KZM2" s="70"/>
      <c r="KZN2" s="70"/>
      <c r="KZO2" s="70"/>
      <c r="KZP2" s="70"/>
      <c r="KZQ2" s="70"/>
      <c r="KZR2" s="70"/>
      <c r="KZS2" s="70"/>
      <c r="KZT2" s="70"/>
      <c r="KZU2" s="70"/>
      <c r="KZV2" s="70"/>
      <c r="KZW2" s="70"/>
      <c r="KZX2" s="70"/>
      <c r="KZY2" s="70"/>
      <c r="KZZ2" s="70"/>
      <c r="LAA2" s="70"/>
      <c r="LAB2" s="70"/>
      <c r="LAC2" s="70"/>
      <c r="LAD2" s="70"/>
      <c r="LAE2" s="70"/>
      <c r="LAF2" s="70"/>
      <c r="LAG2" s="70"/>
      <c r="LAH2" s="70"/>
      <c r="LAI2" s="70"/>
      <c r="LAJ2" s="70"/>
      <c r="LAK2" s="70"/>
      <c r="LAL2" s="70"/>
      <c r="LAM2" s="70"/>
      <c r="LAN2" s="70"/>
      <c r="LAO2" s="70"/>
      <c r="LAP2" s="70"/>
      <c r="LAQ2" s="70"/>
      <c r="LAR2" s="70"/>
      <c r="LAS2" s="70"/>
      <c r="LAT2" s="70"/>
      <c r="LAU2" s="70"/>
      <c r="LAV2" s="70"/>
      <c r="LAW2" s="70"/>
      <c r="LAX2" s="70"/>
      <c r="LAY2" s="70"/>
      <c r="LAZ2" s="70"/>
      <c r="LBA2" s="70"/>
      <c r="LBB2" s="70"/>
      <c r="LBC2" s="70"/>
      <c r="LBD2" s="70"/>
      <c r="LBE2" s="70"/>
      <c r="LBF2" s="70"/>
      <c r="LBG2" s="70"/>
      <c r="LBH2" s="70"/>
      <c r="LBI2" s="70"/>
      <c r="LBJ2" s="70"/>
      <c r="LBK2" s="70"/>
      <c r="LBL2" s="70"/>
      <c r="LBM2" s="70"/>
      <c r="LBN2" s="70"/>
      <c r="LBO2" s="70"/>
      <c r="LBP2" s="70"/>
      <c r="LBQ2" s="70"/>
      <c r="LBR2" s="70"/>
      <c r="LBS2" s="70"/>
      <c r="LBT2" s="70"/>
      <c r="LBU2" s="70"/>
      <c r="LBV2" s="70"/>
      <c r="LBW2" s="70"/>
      <c r="LBX2" s="70"/>
      <c r="LBY2" s="70"/>
      <c r="LBZ2" s="70"/>
      <c r="LCA2" s="70"/>
      <c r="LCB2" s="70"/>
      <c r="LCC2" s="70"/>
      <c r="LCD2" s="70"/>
      <c r="LCE2" s="70"/>
      <c r="LCF2" s="70"/>
      <c r="LCG2" s="70"/>
      <c r="LCH2" s="70"/>
      <c r="LCI2" s="70"/>
      <c r="LCJ2" s="70"/>
      <c r="LCK2" s="70"/>
      <c r="LCL2" s="70"/>
      <c r="LCM2" s="70"/>
      <c r="LCN2" s="70"/>
      <c r="LCO2" s="70"/>
      <c r="LCP2" s="70"/>
      <c r="LCQ2" s="70"/>
      <c r="LCR2" s="70"/>
      <c r="LCS2" s="70"/>
      <c r="LCT2" s="70"/>
      <c r="LCU2" s="70"/>
      <c r="LCV2" s="70"/>
      <c r="LCW2" s="70"/>
      <c r="LCX2" s="70"/>
      <c r="LCY2" s="70"/>
      <c r="LCZ2" s="70"/>
      <c r="LDA2" s="70"/>
      <c r="LDB2" s="70"/>
      <c r="LDC2" s="70"/>
      <c r="LDD2" s="70"/>
      <c r="LDE2" s="70"/>
      <c r="LDF2" s="70"/>
      <c r="LDG2" s="70"/>
      <c r="LDH2" s="70"/>
      <c r="LDI2" s="70"/>
      <c r="LDJ2" s="70"/>
      <c r="LDK2" s="70"/>
      <c r="LDL2" s="70"/>
      <c r="LDM2" s="70"/>
      <c r="LDN2" s="70"/>
      <c r="LDO2" s="70"/>
      <c r="LDP2" s="70"/>
      <c r="LDQ2" s="70"/>
      <c r="LDR2" s="70"/>
      <c r="LDS2" s="70"/>
      <c r="LDT2" s="70"/>
      <c r="LDU2" s="70"/>
      <c r="LDV2" s="70"/>
      <c r="LDW2" s="70"/>
      <c r="LDX2" s="70"/>
      <c r="LDY2" s="70"/>
      <c r="LDZ2" s="70"/>
      <c r="LEA2" s="70"/>
      <c r="LEB2" s="70"/>
      <c r="LEC2" s="70"/>
      <c r="LED2" s="70"/>
      <c r="LEE2" s="70"/>
      <c r="LEF2" s="70"/>
      <c r="LEG2" s="70"/>
      <c r="LEH2" s="70"/>
      <c r="LEI2" s="70"/>
      <c r="LEJ2" s="70"/>
      <c r="LEK2" s="70"/>
      <c r="LEL2" s="70"/>
      <c r="LEM2" s="70"/>
      <c r="LEN2" s="70"/>
      <c r="LEO2" s="70"/>
      <c r="LEP2" s="70"/>
      <c r="LEQ2" s="70"/>
      <c r="LER2" s="70"/>
      <c r="LES2" s="70"/>
      <c r="LET2" s="70"/>
      <c r="LEU2" s="70"/>
      <c r="LEV2" s="70"/>
      <c r="LEW2" s="70"/>
      <c r="LEX2" s="70"/>
      <c r="LEY2" s="70"/>
      <c r="LEZ2" s="70"/>
      <c r="LFA2" s="70"/>
      <c r="LFB2" s="70"/>
      <c r="LFC2" s="70"/>
      <c r="LFD2" s="70"/>
      <c r="LFE2" s="70"/>
      <c r="LFF2" s="70"/>
      <c r="LFG2" s="70"/>
      <c r="LFH2" s="70"/>
      <c r="LFI2" s="70"/>
      <c r="LFJ2" s="70"/>
      <c r="LFK2" s="70"/>
      <c r="LFL2" s="70"/>
      <c r="LFM2" s="70"/>
      <c r="LFN2" s="70"/>
      <c r="LFO2" s="70"/>
      <c r="LFP2" s="70"/>
      <c r="LFQ2" s="70"/>
      <c r="LFR2" s="70"/>
      <c r="LFS2" s="70"/>
      <c r="LFT2" s="70"/>
      <c r="LFU2" s="70"/>
      <c r="LFV2" s="70"/>
      <c r="LFW2" s="70"/>
      <c r="LFX2" s="70"/>
      <c r="LFY2" s="70"/>
      <c r="LFZ2" s="70"/>
      <c r="LGA2" s="70"/>
      <c r="LGB2" s="70"/>
      <c r="LGC2" s="70"/>
      <c r="LGD2" s="70"/>
      <c r="LGE2" s="70"/>
      <c r="LGF2" s="70"/>
      <c r="LGG2" s="70"/>
      <c r="LGH2" s="70"/>
      <c r="LGI2" s="70"/>
      <c r="LGJ2" s="70"/>
      <c r="LGK2" s="70"/>
      <c r="LGL2" s="70"/>
      <c r="LGM2" s="70"/>
      <c r="LGN2" s="70"/>
      <c r="LGO2" s="70"/>
      <c r="LGP2" s="70"/>
      <c r="LGQ2" s="70"/>
      <c r="LGR2" s="70"/>
      <c r="LGS2" s="70"/>
      <c r="LGT2" s="70"/>
      <c r="LGU2" s="70"/>
      <c r="LGV2" s="70"/>
      <c r="LGW2" s="70"/>
      <c r="LGX2" s="70"/>
      <c r="LGY2" s="70"/>
      <c r="LGZ2" s="70"/>
      <c r="LHA2" s="70"/>
      <c r="LHB2" s="70"/>
      <c r="LHC2" s="70"/>
      <c r="LHD2" s="70"/>
      <c r="LHE2" s="70"/>
      <c r="LHF2" s="70"/>
      <c r="LHG2" s="70"/>
      <c r="LHH2" s="70"/>
      <c r="LHI2" s="70"/>
      <c r="LHJ2" s="70"/>
      <c r="LHK2" s="70"/>
      <c r="LHL2" s="70"/>
      <c r="LHM2" s="70"/>
      <c r="LHN2" s="70"/>
      <c r="LHO2" s="70"/>
      <c r="LHP2" s="70"/>
      <c r="LHQ2" s="70"/>
      <c r="LHR2" s="70"/>
      <c r="LHS2" s="70"/>
      <c r="LHT2" s="70"/>
      <c r="LHU2" s="70"/>
      <c r="LHV2" s="70"/>
      <c r="LHW2" s="70"/>
      <c r="LHX2" s="70"/>
      <c r="LHY2" s="70"/>
      <c r="LHZ2" s="70"/>
      <c r="LIA2" s="70"/>
      <c r="LIB2" s="70"/>
      <c r="LIC2" s="70"/>
      <c r="LID2" s="70"/>
      <c r="LIE2" s="70"/>
      <c r="LIF2" s="70"/>
      <c r="LIG2" s="70"/>
      <c r="LIH2" s="70"/>
      <c r="LII2" s="70"/>
      <c r="LIJ2" s="70"/>
      <c r="LIK2" s="70"/>
      <c r="LIL2" s="70"/>
      <c r="LIM2" s="70"/>
      <c r="LIN2" s="70"/>
      <c r="LIO2" s="70"/>
      <c r="LIP2" s="70"/>
      <c r="LIQ2" s="70"/>
      <c r="LIR2" s="70"/>
      <c r="LIS2" s="70"/>
      <c r="LIT2" s="70"/>
      <c r="LIU2" s="70"/>
      <c r="LIV2" s="70"/>
      <c r="LIW2" s="70"/>
      <c r="LIX2" s="70"/>
      <c r="LIY2" s="70"/>
      <c r="LIZ2" s="70"/>
      <c r="LJA2" s="70"/>
      <c r="LJB2" s="70"/>
      <c r="LJC2" s="70"/>
      <c r="LJD2" s="70"/>
      <c r="LJE2" s="70"/>
      <c r="LJF2" s="70"/>
      <c r="LJG2" s="70"/>
      <c r="LJH2" s="70"/>
      <c r="LJI2" s="70"/>
      <c r="LJJ2" s="70"/>
      <c r="LJK2" s="70"/>
      <c r="LJL2" s="70"/>
      <c r="LJM2" s="70"/>
      <c r="LJN2" s="70"/>
      <c r="LJO2" s="70"/>
      <c r="LJP2" s="70"/>
      <c r="LJQ2" s="70"/>
      <c r="LJR2" s="70"/>
      <c r="LJS2" s="70"/>
      <c r="LJT2" s="70"/>
      <c r="LJU2" s="70"/>
      <c r="LJV2" s="70"/>
      <c r="LJW2" s="70"/>
      <c r="LJX2" s="70"/>
      <c r="LJY2" s="70"/>
      <c r="LJZ2" s="70"/>
      <c r="LKA2" s="70"/>
      <c r="LKB2" s="70"/>
      <c r="LKC2" s="70"/>
      <c r="LKD2" s="70"/>
      <c r="LKE2" s="70"/>
      <c r="LKF2" s="70"/>
      <c r="LKG2" s="70"/>
      <c r="LKH2" s="70"/>
      <c r="LKI2" s="70"/>
      <c r="LKJ2" s="70"/>
      <c r="LKK2" s="70"/>
      <c r="LKL2" s="70"/>
      <c r="LKM2" s="70"/>
      <c r="LKN2" s="70"/>
      <c r="LKO2" s="70"/>
      <c r="LKP2" s="70"/>
      <c r="LKQ2" s="70"/>
      <c r="LKR2" s="70"/>
      <c r="LKS2" s="70"/>
      <c r="LKT2" s="70"/>
      <c r="LKU2" s="70"/>
      <c r="LKV2" s="70"/>
      <c r="LKW2" s="70"/>
      <c r="LKX2" s="70"/>
      <c r="LKY2" s="70"/>
      <c r="LKZ2" s="70"/>
      <c r="LLA2" s="70"/>
      <c r="LLB2" s="70"/>
      <c r="LLC2" s="70"/>
      <c r="LLD2" s="70"/>
      <c r="LLE2" s="70"/>
      <c r="LLF2" s="70"/>
      <c r="LLG2" s="70"/>
      <c r="LLH2" s="70"/>
      <c r="LLI2" s="70"/>
      <c r="LLJ2" s="70"/>
      <c r="LLK2" s="70"/>
      <c r="LLL2" s="70"/>
      <c r="LLM2" s="70"/>
      <c r="LLN2" s="70"/>
      <c r="LLO2" s="70"/>
      <c r="LLP2" s="70"/>
      <c r="LLQ2" s="70"/>
      <c r="LLR2" s="70"/>
      <c r="LLS2" s="70"/>
      <c r="LLT2" s="70"/>
      <c r="LLU2" s="70"/>
      <c r="LLV2" s="70"/>
      <c r="LLW2" s="70"/>
      <c r="LLX2" s="70"/>
      <c r="LLY2" s="70"/>
      <c r="LLZ2" s="70"/>
      <c r="LMA2" s="70"/>
      <c r="LMB2" s="70"/>
      <c r="LMC2" s="70"/>
      <c r="LMD2" s="70"/>
      <c r="LME2" s="70"/>
      <c r="LMF2" s="70"/>
      <c r="LMG2" s="70"/>
      <c r="LMH2" s="70"/>
      <c r="LMI2" s="70"/>
      <c r="LMJ2" s="70"/>
      <c r="LMK2" s="70"/>
      <c r="LML2" s="70"/>
      <c r="LMM2" s="70"/>
      <c r="LMN2" s="70"/>
      <c r="LMO2" s="70"/>
      <c r="LMP2" s="70"/>
      <c r="LMQ2" s="70"/>
      <c r="LMR2" s="70"/>
      <c r="LMS2" s="70"/>
      <c r="LMT2" s="70"/>
      <c r="LMU2" s="70"/>
      <c r="LMV2" s="70"/>
      <c r="LMW2" s="70"/>
      <c r="LMX2" s="70"/>
      <c r="LMY2" s="70"/>
      <c r="LMZ2" s="70"/>
      <c r="LNA2" s="70"/>
      <c r="LNB2" s="70"/>
      <c r="LNC2" s="70"/>
      <c r="LND2" s="70"/>
      <c r="LNE2" s="70"/>
      <c r="LNF2" s="70"/>
      <c r="LNG2" s="70"/>
      <c r="LNH2" s="70"/>
      <c r="LNI2" s="70"/>
      <c r="LNJ2" s="70"/>
      <c r="LNK2" s="70"/>
      <c r="LNL2" s="70"/>
      <c r="LNM2" s="70"/>
      <c r="LNN2" s="70"/>
      <c r="LNO2" s="70"/>
      <c r="LNP2" s="70"/>
      <c r="LNQ2" s="70"/>
      <c r="LNR2" s="70"/>
      <c r="LNS2" s="70"/>
      <c r="LNT2" s="70"/>
      <c r="LNU2" s="70"/>
      <c r="LNV2" s="70"/>
      <c r="LNW2" s="70"/>
      <c r="LNX2" s="70"/>
      <c r="LNY2" s="70"/>
      <c r="LNZ2" s="70"/>
      <c r="LOA2" s="70"/>
      <c r="LOB2" s="70"/>
      <c r="LOC2" s="70"/>
      <c r="LOD2" s="70"/>
      <c r="LOE2" s="70"/>
      <c r="LOF2" s="70"/>
      <c r="LOG2" s="70"/>
      <c r="LOH2" s="70"/>
      <c r="LOI2" s="70"/>
      <c r="LOJ2" s="70"/>
      <c r="LOK2" s="70"/>
      <c r="LOL2" s="70"/>
      <c r="LOM2" s="70"/>
      <c r="LON2" s="70"/>
      <c r="LOO2" s="70"/>
      <c r="LOP2" s="70"/>
      <c r="LOQ2" s="70"/>
      <c r="LOR2" s="70"/>
      <c r="LOS2" s="70"/>
      <c r="LOT2" s="70"/>
      <c r="LOU2" s="70"/>
      <c r="LOV2" s="70"/>
      <c r="LOW2" s="70"/>
      <c r="LOX2" s="70"/>
      <c r="LOY2" s="70"/>
      <c r="LOZ2" s="70"/>
      <c r="LPA2" s="70"/>
      <c r="LPB2" s="70"/>
      <c r="LPC2" s="70"/>
      <c r="LPD2" s="70"/>
      <c r="LPE2" s="70"/>
      <c r="LPF2" s="70"/>
      <c r="LPG2" s="70"/>
      <c r="LPH2" s="70"/>
      <c r="LPI2" s="70"/>
      <c r="LPJ2" s="70"/>
      <c r="LPK2" s="70"/>
      <c r="LPL2" s="70"/>
      <c r="LPM2" s="70"/>
      <c r="LPN2" s="70"/>
      <c r="LPO2" s="70"/>
      <c r="LPP2" s="70"/>
      <c r="LPQ2" s="70"/>
      <c r="LPR2" s="70"/>
      <c r="LPS2" s="70"/>
      <c r="LPT2" s="70"/>
      <c r="LPU2" s="70"/>
      <c r="LPV2" s="70"/>
      <c r="LPW2" s="70"/>
      <c r="LPX2" s="70"/>
      <c r="LPY2" s="70"/>
      <c r="LPZ2" s="70"/>
      <c r="LQA2" s="70"/>
      <c r="LQB2" s="70"/>
      <c r="LQC2" s="70"/>
      <c r="LQD2" s="70"/>
      <c r="LQE2" s="70"/>
      <c r="LQF2" s="70"/>
      <c r="LQG2" s="70"/>
      <c r="LQH2" s="70"/>
      <c r="LQI2" s="70"/>
      <c r="LQJ2" s="70"/>
      <c r="LQK2" s="70"/>
      <c r="LQL2" s="70"/>
      <c r="LQM2" s="70"/>
      <c r="LQN2" s="70"/>
      <c r="LQO2" s="70"/>
      <c r="LQP2" s="70"/>
      <c r="LQQ2" s="70"/>
      <c r="LQR2" s="70"/>
      <c r="LQS2" s="70"/>
      <c r="LQT2" s="70"/>
      <c r="LQU2" s="70"/>
      <c r="LQV2" s="70"/>
      <c r="LQW2" s="70"/>
      <c r="LQX2" s="70"/>
      <c r="LQY2" s="70"/>
      <c r="LQZ2" s="70"/>
      <c r="LRA2" s="70"/>
      <c r="LRB2" s="70"/>
      <c r="LRC2" s="70"/>
      <c r="LRD2" s="70"/>
      <c r="LRE2" s="70"/>
      <c r="LRF2" s="70"/>
      <c r="LRG2" s="70"/>
      <c r="LRH2" s="70"/>
      <c r="LRI2" s="70"/>
      <c r="LRJ2" s="70"/>
      <c r="LRK2" s="70"/>
      <c r="LRL2" s="70"/>
      <c r="LRM2" s="70"/>
      <c r="LRN2" s="70"/>
      <c r="LRO2" s="70"/>
      <c r="LRP2" s="70"/>
      <c r="LRQ2" s="70"/>
      <c r="LRR2" s="70"/>
      <c r="LRS2" s="70"/>
      <c r="LRT2" s="70"/>
      <c r="LRU2" s="70"/>
      <c r="LRV2" s="70"/>
      <c r="LRW2" s="70"/>
      <c r="LRX2" s="70"/>
      <c r="LRY2" s="70"/>
      <c r="LRZ2" s="70"/>
      <c r="LSA2" s="70"/>
      <c r="LSB2" s="70"/>
      <c r="LSC2" s="70"/>
      <c r="LSD2" s="70"/>
      <c r="LSE2" s="70"/>
      <c r="LSF2" s="70"/>
      <c r="LSG2" s="70"/>
      <c r="LSH2" s="70"/>
      <c r="LSI2" s="70"/>
      <c r="LSJ2" s="70"/>
      <c r="LSK2" s="70"/>
      <c r="LSL2" s="70"/>
      <c r="LSM2" s="70"/>
      <c r="LSN2" s="70"/>
      <c r="LSO2" s="70"/>
      <c r="LSP2" s="70"/>
      <c r="LSQ2" s="70"/>
      <c r="LSR2" s="70"/>
      <c r="LSS2" s="70"/>
      <c r="LST2" s="70"/>
      <c r="LSU2" s="70"/>
      <c r="LSV2" s="70"/>
      <c r="LSW2" s="70"/>
      <c r="LSX2" s="70"/>
      <c r="LSY2" s="70"/>
      <c r="LSZ2" s="70"/>
      <c r="LTA2" s="70"/>
      <c r="LTB2" s="70"/>
      <c r="LTC2" s="70"/>
      <c r="LTD2" s="70"/>
      <c r="LTE2" s="70"/>
      <c r="LTF2" s="70"/>
      <c r="LTG2" s="70"/>
      <c r="LTH2" s="70"/>
      <c r="LTI2" s="70"/>
      <c r="LTJ2" s="70"/>
      <c r="LTK2" s="70"/>
      <c r="LTL2" s="70"/>
      <c r="LTM2" s="70"/>
      <c r="LTN2" s="70"/>
      <c r="LTO2" s="70"/>
      <c r="LTP2" s="70"/>
      <c r="LTQ2" s="70"/>
      <c r="LTR2" s="70"/>
      <c r="LTS2" s="70"/>
      <c r="LTT2" s="70"/>
      <c r="LTU2" s="70"/>
      <c r="LTV2" s="70"/>
      <c r="LTW2" s="70"/>
      <c r="LTX2" s="70"/>
      <c r="LTY2" s="70"/>
      <c r="LTZ2" s="70"/>
      <c r="LUA2" s="70"/>
      <c r="LUB2" s="70"/>
      <c r="LUC2" s="70"/>
      <c r="LUD2" s="70"/>
      <c r="LUE2" s="70"/>
      <c r="LUF2" s="70"/>
      <c r="LUG2" s="70"/>
      <c r="LUH2" s="70"/>
      <c r="LUI2" s="70"/>
      <c r="LUJ2" s="70"/>
      <c r="LUK2" s="70"/>
      <c r="LUL2" s="70"/>
      <c r="LUM2" s="70"/>
      <c r="LUN2" s="70"/>
      <c r="LUO2" s="70"/>
      <c r="LUP2" s="70"/>
      <c r="LUQ2" s="70"/>
      <c r="LUR2" s="70"/>
      <c r="LUS2" s="70"/>
      <c r="LUT2" s="70"/>
      <c r="LUU2" s="70"/>
      <c r="LUV2" s="70"/>
      <c r="LUW2" s="70"/>
      <c r="LUX2" s="70"/>
      <c r="LUY2" s="70"/>
      <c r="LUZ2" s="70"/>
      <c r="LVA2" s="70"/>
      <c r="LVB2" s="70"/>
      <c r="LVC2" s="70"/>
      <c r="LVD2" s="70"/>
      <c r="LVE2" s="70"/>
      <c r="LVF2" s="70"/>
      <c r="LVG2" s="70"/>
      <c r="LVH2" s="70"/>
      <c r="LVI2" s="70"/>
      <c r="LVJ2" s="70"/>
      <c r="LVK2" s="70"/>
      <c r="LVL2" s="70"/>
      <c r="LVM2" s="70"/>
      <c r="LVN2" s="70"/>
      <c r="LVO2" s="70"/>
      <c r="LVP2" s="70"/>
      <c r="LVQ2" s="70"/>
      <c r="LVR2" s="70"/>
      <c r="LVS2" s="70"/>
      <c r="LVT2" s="70"/>
      <c r="LVU2" s="70"/>
      <c r="LVV2" s="70"/>
      <c r="LVW2" s="70"/>
      <c r="LVX2" s="70"/>
      <c r="LVY2" s="70"/>
      <c r="LVZ2" s="70"/>
      <c r="LWA2" s="70"/>
      <c r="LWB2" s="70"/>
      <c r="LWC2" s="70"/>
      <c r="LWD2" s="70"/>
      <c r="LWE2" s="70"/>
      <c r="LWF2" s="70"/>
      <c r="LWG2" s="70"/>
      <c r="LWH2" s="70"/>
      <c r="LWI2" s="70"/>
      <c r="LWJ2" s="70"/>
      <c r="LWK2" s="70"/>
      <c r="LWL2" s="70"/>
      <c r="LWM2" s="70"/>
      <c r="LWN2" s="70"/>
      <c r="LWO2" s="70"/>
      <c r="LWP2" s="70"/>
      <c r="LWQ2" s="70"/>
      <c r="LWR2" s="70"/>
      <c r="LWS2" s="70"/>
      <c r="LWT2" s="70"/>
      <c r="LWU2" s="70"/>
      <c r="LWV2" s="70"/>
      <c r="LWW2" s="70"/>
      <c r="LWX2" s="70"/>
      <c r="LWY2" s="70"/>
      <c r="LWZ2" s="70"/>
      <c r="LXA2" s="70"/>
      <c r="LXB2" s="70"/>
      <c r="LXC2" s="70"/>
      <c r="LXD2" s="70"/>
      <c r="LXE2" s="70"/>
      <c r="LXF2" s="70"/>
      <c r="LXG2" s="70"/>
      <c r="LXH2" s="70"/>
      <c r="LXI2" s="70"/>
      <c r="LXJ2" s="70"/>
      <c r="LXK2" s="70"/>
      <c r="LXL2" s="70"/>
      <c r="LXM2" s="70"/>
      <c r="LXN2" s="70"/>
      <c r="LXO2" s="70"/>
      <c r="LXP2" s="70"/>
      <c r="LXQ2" s="70"/>
      <c r="LXR2" s="70"/>
      <c r="LXS2" s="70"/>
      <c r="LXT2" s="70"/>
      <c r="LXU2" s="70"/>
      <c r="LXV2" s="70"/>
      <c r="LXW2" s="70"/>
      <c r="LXX2" s="70"/>
      <c r="LXY2" s="70"/>
      <c r="LXZ2" s="70"/>
      <c r="LYA2" s="70"/>
      <c r="LYB2" s="70"/>
      <c r="LYC2" s="70"/>
      <c r="LYD2" s="70"/>
      <c r="LYE2" s="70"/>
      <c r="LYF2" s="70"/>
      <c r="LYG2" s="70"/>
      <c r="LYH2" s="70"/>
      <c r="LYI2" s="70"/>
      <c r="LYJ2" s="70"/>
      <c r="LYK2" s="70"/>
      <c r="LYL2" s="70"/>
      <c r="LYM2" s="70"/>
      <c r="LYN2" s="70"/>
      <c r="LYO2" s="70"/>
      <c r="LYP2" s="70"/>
      <c r="LYQ2" s="70"/>
      <c r="LYR2" s="70"/>
      <c r="LYS2" s="70"/>
      <c r="LYT2" s="70"/>
      <c r="LYU2" s="70"/>
      <c r="LYV2" s="70"/>
      <c r="LYW2" s="70"/>
      <c r="LYX2" s="70"/>
      <c r="LYY2" s="70"/>
      <c r="LYZ2" s="70"/>
      <c r="LZA2" s="70"/>
      <c r="LZB2" s="70"/>
      <c r="LZC2" s="70"/>
      <c r="LZD2" s="70"/>
      <c r="LZE2" s="70"/>
      <c r="LZF2" s="70"/>
      <c r="LZG2" s="70"/>
      <c r="LZH2" s="70"/>
      <c r="LZI2" s="70"/>
      <c r="LZJ2" s="70"/>
      <c r="LZK2" s="70"/>
      <c r="LZL2" s="70"/>
      <c r="LZM2" s="70"/>
      <c r="LZN2" s="70"/>
      <c r="LZO2" s="70"/>
      <c r="LZP2" s="70"/>
      <c r="LZQ2" s="70"/>
      <c r="LZR2" s="70"/>
      <c r="LZS2" s="70"/>
      <c r="LZT2" s="70"/>
      <c r="LZU2" s="70"/>
      <c r="LZV2" s="70"/>
      <c r="LZW2" s="70"/>
      <c r="LZX2" s="70"/>
      <c r="LZY2" s="70"/>
      <c r="LZZ2" s="70"/>
      <c r="MAA2" s="70"/>
      <c r="MAB2" s="70"/>
      <c r="MAC2" s="70"/>
      <c r="MAD2" s="70"/>
      <c r="MAE2" s="70"/>
      <c r="MAF2" s="70"/>
      <c r="MAG2" s="70"/>
      <c r="MAH2" s="70"/>
      <c r="MAI2" s="70"/>
      <c r="MAJ2" s="70"/>
      <c r="MAK2" s="70"/>
      <c r="MAL2" s="70"/>
      <c r="MAM2" s="70"/>
      <c r="MAN2" s="70"/>
      <c r="MAO2" s="70"/>
      <c r="MAP2" s="70"/>
      <c r="MAQ2" s="70"/>
      <c r="MAR2" s="70"/>
      <c r="MAS2" s="70"/>
      <c r="MAT2" s="70"/>
      <c r="MAU2" s="70"/>
      <c r="MAV2" s="70"/>
      <c r="MAW2" s="70"/>
      <c r="MAX2" s="70"/>
      <c r="MAY2" s="70"/>
      <c r="MAZ2" s="70"/>
      <c r="MBA2" s="70"/>
      <c r="MBB2" s="70"/>
      <c r="MBC2" s="70"/>
      <c r="MBD2" s="70"/>
      <c r="MBE2" s="70"/>
      <c r="MBF2" s="70"/>
      <c r="MBG2" s="70"/>
      <c r="MBH2" s="70"/>
      <c r="MBI2" s="70"/>
      <c r="MBJ2" s="70"/>
      <c r="MBK2" s="70"/>
      <c r="MBL2" s="70"/>
      <c r="MBM2" s="70"/>
      <c r="MBN2" s="70"/>
      <c r="MBO2" s="70"/>
      <c r="MBP2" s="70"/>
      <c r="MBQ2" s="70"/>
      <c r="MBR2" s="70"/>
      <c r="MBS2" s="70"/>
      <c r="MBT2" s="70"/>
      <c r="MBU2" s="70"/>
      <c r="MBV2" s="70"/>
      <c r="MBW2" s="70"/>
      <c r="MBX2" s="70"/>
      <c r="MBY2" s="70"/>
      <c r="MBZ2" s="70"/>
      <c r="MCA2" s="70"/>
      <c r="MCB2" s="70"/>
      <c r="MCC2" s="70"/>
      <c r="MCD2" s="70"/>
      <c r="MCE2" s="70"/>
      <c r="MCF2" s="70"/>
      <c r="MCG2" s="70"/>
      <c r="MCH2" s="70"/>
      <c r="MCI2" s="70"/>
      <c r="MCJ2" s="70"/>
      <c r="MCK2" s="70"/>
      <c r="MCL2" s="70"/>
      <c r="MCM2" s="70"/>
      <c r="MCN2" s="70"/>
      <c r="MCO2" s="70"/>
      <c r="MCP2" s="70"/>
      <c r="MCQ2" s="70"/>
      <c r="MCR2" s="70"/>
      <c r="MCS2" s="70"/>
      <c r="MCT2" s="70"/>
      <c r="MCU2" s="70"/>
      <c r="MCV2" s="70"/>
      <c r="MCW2" s="70"/>
      <c r="MCX2" s="70"/>
      <c r="MCY2" s="70"/>
      <c r="MCZ2" s="70"/>
      <c r="MDA2" s="70"/>
      <c r="MDB2" s="70"/>
      <c r="MDC2" s="70"/>
      <c r="MDD2" s="70"/>
      <c r="MDE2" s="70"/>
      <c r="MDF2" s="70"/>
      <c r="MDG2" s="70"/>
      <c r="MDH2" s="70"/>
      <c r="MDI2" s="70"/>
      <c r="MDJ2" s="70"/>
      <c r="MDK2" s="70"/>
      <c r="MDL2" s="70"/>
      <c r="MDM2" s="70"/>
      <c r="MDN2" s="70"/>
      <c r="MDO2" s="70"/>
      <c r="MDP2" s="70"/>
      <c r="MDQ2" s="70"/>
      <c r="MDR2" s="70"/>
      <c r="MDS2" s="70"/>
      <c r="MDT2" s="70"/>
      <c r="MDU2" s="70"/>
      <c r="MDV2" s="70"/>
      <c r="MDW2" s="70"/>
      <c r="MDX2" s="70"/>
      <c r="MDY2" s="70"/>
      <c r="MDZ2" s="70"/>
      <c r="MEA2" s="70"/>
      <c r="MEB2" s="70"/>
      <c r="MEC2" s="70"/>
      <c r="MED2" s="70"/>
      <c r="MEE2" s="70"/>
      <c r="MEF2" s="70"/>
      <c r="MEG2" s="70"/>
      <c r="MEH2" s="70"/>
      <c r="MEI2" s="70"/>
      <c r="MEJ2" s="70"/>
      <c r="MEK2" s="70"/>
      <c r="MEL2" s="70"/>
      <c r="MEM2" s="70"/>
      <c r="MEN2" s="70"/>
      <c r="MEO2" s="70"/>
      <c r="MEP2" s="70"/>
      <c r="MEQ2" s="70"/>
      <c r="MER2" s="70"/>
      <c r="MES2" s="70"/>
      <c r="MET2" s="70"/>
      <c r="MEU2" s="70"/>
      <c r="MEV2" s="70"/>
      <c r="MEW2" s="70"/>
      <c r="MEX2" s="70"/>
      <c r="MEY2" s="70"/>
      <c r="MEZ2" s="70"/>
      <c r="MFA2" s="70"/>
      <c r="MFB2" s="70"/>
      <c r="MFC2" s="70"/>
      <c r="MFD2" s="70"/>
      <c r="MFE2" s="70"/>
      <c r="MFF2" s="70"/>
      <c r="MFG2" s="70"/>
      <c r="MFH2" s="70"/>
      <c r="MFI2" s="70"/>
      <c r="MFJ2" s="70"/>
      <c r="MFK2" s="70"/>
      <c r="MFL2" s="70"/>
      <c r="MFM2" s="70"/>
      <c r="MFN2" s="70"/>
      <c r="MFO2" s="70"/>
      <c r="MFP2" s="70"/>
      <c r="MFQ2" s="70"/>
      <c r="MFR2" s="70"/>
      <c r="MFS2" s="70"/>
      <c r="MFT2" s="70"/>
      <c r="MFU2" s="70"/>
      <c r="MFV2" s="70"/>
      <c r="MFW2" s="70"/>
      <c r="MFX2" s="70"/>
      <c r="MFY2" s="70"/>
      <c r="MFZ2" s="70"/>
      <c r="MGA2" s="70"/>
      <c r="MGB2" s="70"/>
      <c r="MGC2" s="70"/>
      <c r="MGD2" s="70"/>
      <c r="MGE2" s="70"/>
      <c r="MGF2" s="70"/>
      <c r="MGG2" s="70"/>
      <c r="MGH2" s="70"/>
      <c r="MGI2" s="70"/>
      <c r="MGJ2" s="70"/>
      <c r="MGK2" s="70"/>
      <c r="MGL2" s="70"/>
      <c r="MGM2" s="70"/>
      <c r="MGN2" s="70"/>
      <c r="MGO2" s="70"/>
      <c r="MGP2" s="70"/>
      <c r="MGQ2" s="70"/>
      <c r="MGR2" s="70"/>
      <c r="MGS2" s="70"/>
      <c r="MGT2" s="70"/>
      <c r="MGU2" s="70"/>
      <c r="MGV2" s="70"/>
      <c r="MGW2" s="70"/>
      <c r="MGX2" s="70"/>
      <c r="MGY2" s="70"/>
      <c r="MGZ2" s="70"/>
      <c r="MHA2" s="70"/>
      <c r="MHB2" s="70"/>
      <c r="MHC2" s="70"/>
      <c r="MHD2" s="70"/>
      <c r="MHE2" s="70"/>
      <c r="MHF2" s="70"/>
      <c r="MHG2" s="70"/>
      <c r="MHH2" s="70"/>
      <c r="MHI2" s="70"/>
      <c r="MHJ2" s="70"/>
      <c r="MHK2" s="70"/>
      <c r="MHL2" s="70"/>
      <c r="MHM2" s="70"/>
      <c r="MHN2" s="70"/>
      <c r="MHO2" s="70"/>
      <c r="MHP2" s="70"/>
      <c r="MHQ2" s="70"/>
      <c r="MHR2" s="70"/>
      <c r="MHS2" s="70"/>
      <c r="MHT2" s="70"/>
      <c r="MHU2" s="70"/>
      <c r="MHV2" s="70"/>
      <c r="MHW2" s="70"/>
      <c r="MHX2" s="70"/>
      <c r="MHY2" s="70"/>
      <c r="MHZ2" s="70"/>
      <c r="MIA2" s="70"/>
      <c r="MIB2" s="70"/>
      <c r="MIC2" s="70"/>
      <c r="MID2" s="70"/>
      <c r="MIE2" s="70"/>
      <c r="MIF2" s="70"/>
      <c r="MIG2" s="70"/>
      <c r="MIH2" s="70"/>
      <c r="MII2" s="70"/>
      <c r="MIJ2" s="70"/>
      <c r="MIK2" s="70"/>
      <c r="MIL2" s="70"/>
      <c r="MIM2" s="70"/>
      <c r="MIN2" s="70"/>
      <c r="MIO2" s="70"/>
      <c r="MIP2" s="70"/>
      <c r="MIQ2" s="70"/>
      <c r="MIR2" s="70"/>
      <c r="MIS2" s="70"/>
      <c r="MIT2" s="70"/>
      <c r="MIU2" s="70"/>
      <c r="MIV2" s="70"/>
      <c r="MIW2" s="70"/>
      <c r="MIX2" s="70"/>
      <c r="MIY2" s="70"/>
      <c r="MIZ2" s="70"/>
      <c r="MJA2" s="70"/>
      <c r="MJB2" s="70"/>
      <c r="MJC2" s="70"/>
      <c r="MJD2" s="70"/>
      <c r="MJE2" s="70"/>
      <c r="MJF2" s="70"/>
      <c r="MJG2" s="70"/>
      <c r="MJH2" s="70"/>
      <c r="MJI2" s="70"/>
      <c r="MJJ2" s="70"/>
      <c r="MJK2" s="70"/>
      <c r="MJL2" s="70"/>
      <c r="MJM2" s="70"/>
      <c r="MJN2" s="70"/>
      <c r="MJO2" s="70"/>
      <c r="MJP2" s="70"/>
      <c r="MJQ2" s="70"/>
      <c r="MJR2" s="70"/>
      <c r="MJS2" s="70"/>
      <c r="MJT2" s="70"/>
      <c r="MJU2" s="70"/>
      <c r="MJV2" s="70"/>
      <c r="MJW2" s="70"/>
      <c r="MJX2" s="70"/>
      <c r="MJY2" s="70"/>
      <c r="MJZ2" s="70"/>
      <c r="MKA2" s="70"/>
      <c r="MKB2" s="70"/>
      <c r="MKC2" s="70"/>
      <c r="MKD2" s="70"/>
      <c r="MKE2" s="70"/>
      <c r="MKF2" s="70"/>
      <c r="MKG2" s="70"/>
      <c r="MKH2" s="70"/>
      <c r="MKI2" s="70"/>
      <c r="MKJ2" s="70"/>
      <c r="MKK2" s="70"/>
      <c r="MKL2" s="70"/>
      <c r="MKM2" s="70"/>
      <c r="MKN2" s="70"/>
      <c r="MKO2" s="70"/>
      <c r="MKP2" s="70"/>
      <c r="MKQ2" s="70"/>
      <c r="MKR2" s="70"/>
      <c r="MKS2" s="70"/>
      <c r="MKT2" s="70"/>
      <c r="MKU2" s="70"/>
      <c r="MKV2" s="70"/>
      <c r="MKW2" s="70"/>
      <c r="MKX2" s="70"/>
      <c r="MKY2" s="70"/>
      <c r="MKZ2" s="70"/>
      <c r="MLA2" s="70"/>
      <c r="MLB2" s="70"/>
      <c r="MLC2" s="70"/>
      <c r="MLD2" s="70"/>
      <c r="MLE2" s="70"/>
      <c r="MLF2" s="70"/>
      <c r="MLG2" s="70"/>
      <c r="MLH2" s="70"/>
      <c r="MLI2" s="70"/>
      <c r="MLJ2" s="70"/>
      <c r="MLK2" s="70"/>
      <c r="MLL2" s="70"/>
      <c r="MLM2" s="70"/>
      <c r="MLN2" s="70"/>
      <c r="MLO2" s="70"/>
      <c r="MLP2" s="70"/>
      <c r="MLQ2" s="70"/>
      <c r="MLR2" s="70"/>
      <c r="MLS2" s="70"/>
      <c r="MLT2" s="70"/>
      <c r="MLU2" s="70"/>
      <c r="MLV2" s="70"/>
      <c r="MLW2" s="70"/>
      <c r="MLX2" s="70"/>
      <c r="MLY2" s="70"/>
      <c r="MLZ2" s="70"/>
      <c r="MMA2" s="70"/>
      <c r="MMB2" s="70"/>
      <c r="MMC2" s="70"/>
      <c r="MMD2" s="70"/>
      <c r="MME2" s="70"/>
      <c r="MMF2" s="70"/>
      <c r="MMG2" s="70"/>
      <c r="MMH2" s="70"/>
      <c r="MMI2" s="70"/>
      <c r="MMJ2" s="70"/>
      <c r="MMK2" s="70"/>
      <c r="MML2" s="70"/>
      <c r="MMM2" s="70"/>
      <c r="MMN2" s="70"/>
      <c r="MMO2" s="70"/>
      <c r="MMP2" s="70"/>
      <c r="MMQ2" s="70"/>
      <c r="MMR2" s="70"/>
      <c r="MMS2" s="70"/>
      <c r="MMT2" s="70"/>
      <c r="MMU2" s="70"/>
      <c r="MMV2" s="70"/>
      <c r="MMW2" s="70"/>
      <c r="MMX2" s="70"/>
      <c r="MMY2" s="70"/>
      <c r="MMZ2" s="70"/>
      <c r="MNA2" s="70"/>
      <c r="MNB2" s="70"/>
      <c r="MNC2" s="70"/>
      <c r="MND2" s="70"/>
      <c r="MNE2" s="70"/>
      <c r="MNF2" s="70"/>
      <c r="MNG2" s="70"/>
      <c r="MNH2" s="70"/>
      <c r="MNI2" s="70"/>
      <c r="MNJ2" s="70"/>
      <c r="MNK2" s="70"/>
      <c r="MNL2" s="70"/>
      <c r="MNM2" s="70"/>
      <c r="MNN2" s="70"/>
      <c r="MNO2" s="70"/>
      <c r="MNP2" s="70"/>
      <c r="MNQ2" s="70"/>
      <c r="MNR2" s="70"/>
      <c r="MNS2" s="70"/>
      <c r="MNT2" s="70"/>
      <c r="MNU2" s="70"/>
      <c r="MNV2" s="70"/>
      <c r="MNW2" s="70"/>
      <c r="MNX2" s="70"/>
      <c r="MNY2" s="70"/>
      <c r="MNZ2" s="70"/>
      <c r="MOA2" s="70"/>
      <c r="MOB2" s="70"/>
      <c r="MOC2" s="70"/>
      <c r="MOD2" s="70"/>
      <c r="MOE2" s="70"/>
      <c r="MOF2" s="70"/>
      <c r="MOG2" s="70"/>
      <c r="MOH2" s="70"/>
      <c r="MOI2" s="70"/>
      <c r="MOJ2" s="70"/>
      <c r="MOK2" s="70"/>
      <c r="MOL2" s="70"/>
      <c r="MOM2" s="70"/>
      <c r="MON2" s="70"/>
      <c r="MOO2" s="70"/>
      <c r="MOP2" s="70"/>
      <c r="MOQ2" s="70"/>
      <c r="MOR2" s="70"/>
      <c r="MOS2" s="70"/>
      <c r="MOT2" s="70"/>
      <c r="MOU2" s="70"/>
      <c r="MOV2" s="70"/>
      <c r="MOW2" s="70"/>
      <c r="MOX2" s="70"/>
      <c r="MOY2" s="70"/>
      <c r="MOZ2" s="70"/>
      <c r="MPA2" s="70"/>
      <c r="MPB2" s="70"/>
      <c r="MPC2" s="70"/>
      <c r="MPD2" s="70"/>
      <c r="MPE2" s="70"/>
      <c r="MPF2" s="70"/>
      <c r="MPG2" s="70"/>
      <c r="MPH2" s="70"/>
      <c r="MPI2" s="70"/>
      <c r="MPJ2" s="70"/>
      <c r="MPK2" s="70"/>
      <c r="MPL2" s="70"/>
      <c r="MPM2" s="70"/>
      <c r="MPN2" s="70"/>
      <c r="MPO2" s="70"/>
      <c r="MPP2" s="70"/>
      <c r="MPQ2" s="70"/>
      <c r="MPR2" s="70"/>
      <c r="MPS2" s="70"/>
      <c r="MPT2" s="70"/>
      <c r="MPU2" s="70"/>
      <c r="MPV2" s="70"/>
      <c r="MPW2" s="70"/>
      <c r="MPX2" s="70"/>
      <c r="MPY2" s="70"/>
      <c r="MPZ2" s="70"/>
      <c r="MQA2" s="70"/>
      <c r="MQB2" s="70"/>
      <c r="MQC2" s="70"/>
      <c r="MQD2" s="70"/>
      <c r="MQE2" s="70"/>
      <c r="MQF2" s="70"/>
      <c r="MQG2" s="70"/>
      <c r="MQH2" s="70"/>
      <c r="MQI2" s="70"/>
      <c r="MQJ2" s="70"/>
      <c r="MQK2" s="70"/>
      <c r="MQL2" s="70"/>
      <c r="MQM2" s="70"/>
      <c r="MQN2" s="70"/>
      <c r="MQO2" s="70"/>
      <c r="MQP2" s="70"/>
      <c r="MQQ2" s="70"/>
      <c r="MQR2" s="70"/>
      <c r="MQS2" s="70"/>
      <c r="MQT2" s="70"/>
      <c r="MQU2" s="70"/>
      <c r="MQV2" s="70"/>
      <c r="MQW2" s="70"/>
      <c r="MQX2" s="70"/>
      <c r="MQY2" s="70"/>
      <c r="MQZ2" s="70"/>
      <c r="MRA2" s="70"/>
      <c r="MRB2" s="70"/>
      <c r="MRC2" s="70"/>
      <c r="MRD2" s="70"/>
      <c r="MRE2" s="70"/>
      <c r="MRF2" s="70"/>
      <c r="MRG2" s="70"/>
      <c r="MRH2" s="70"/>
      <c r="MRI2" s="70"/>
      <c r="MRJ2" s="70"/>
      <c r="MRK2" s="70"/>
      <c r="MRL2" s="70"/>
      <c r="MRM2" s="70"/>
      <c r="MRN2" s="70"/>
      <c r="MRO2" s="70"/>
      <c r="MRP2" s="70"/>
      <c r="MRQ2" s="70"/>
      <c r="MRR2" s="70"/>
      <c r="MRS2" s="70"/>
      <c r="MRT2" s="70"/>
      <c r="MRU2" s="70"/>
      <c r="MRV2" s="70"/>
      <c r="MRW2" s="70"/>
      <c r="MRX2" s="70"/>
      <c r="MRY2" s="70"/>
      <c r="MRZ2" s="70"/>
      <c r="MSA2" s="70"/>
      <c r="MSB2" s="70"/>
      <c r="MSC2" s="70"/>
      <c r="MSD2" s="70"/>
      <c r="MSE2" s="70"/>
      <c r="MSF2" s="70"/>
      <c r="MSG2" s="70"/>
      <c r="MSH2" s="70"/>
      <c r="MSI2" s="70"/>
      <c r="MSJ2" s="70"/>
      <c r="MSK2" s="70"/>
      <c r="MSL2" s="70"/>
      <c r="MSM2" s="70"/>
      <c r="MSN2" s="70"/>
      <c r="MSO2" s="70"/>
      <c r="MSP2" s="70"/>
      <c r="MSQ2" s="70"/>
      <c r="MSR2" s="70"/>
      <c r="MSS2" s="70"/>
      <c r="MST2" s="70"/>
      <c r="MSU2" s="70"/>
      <c r="MSV2" s="70"/>
      <c r="MSW2" s="70"/>
      <c r="MSX2" s="70"/>
      <c r="MSY2" s="70"/>
      <c r="MSZ2" s="70"/>
      <c r="MTA2" s="70"/>
      <c r="MTB2" s="70"/>
      <c r="MTC2" s="70"/>
      <c r="MTD2" s="70"/>
      <c r="MTE2" s="70"/>
      <c r="MTF2" s="70"/>
      <c r="MTG2" s="70"/>
      <c r="MTH2" s="70"/>
      <c r="MTI2" s="70"/>
      <c r="MTJ2" s="70"/>
      <c r="MTK2" s="70"/>
      <c r="MTL2" s="70"/>
      <c r="MTM2" s="70"/>
      <c r="MTN2" s="70"/>
      <c r="MTO2" s="70"/>
      <c r="MTP2" s="70"/>
      <c r="MTQ2" s="70"/>
      <c r="MTR2" s="70"/>
      <c r="MTS2" s="70"/>
      <c r="MTT2" s="70"/>
      <c r="MTU2" s="70"/>
      <c r="MTV2" s="70"/>
      <c r="MTW2" s="70"/>
      <c r="MTX2" s="70"/>
      <c r="MTY2" s="70"/>
      <c r="MTZ2" s="70"/>
      <c r="MUA2" s="70"/>
      <c r="MUB2" s="70"/>
      <c r="MUC2" s="70"/>
      <c r="MUD2" s="70"/>
      <c r="MUE2" s="70"/>
      <c r="MUF2" s="70"/>
      <c r="MUG2" s="70"/>
      <c r="MUH2" s="70"/>
      <c r="MUI2" s="70"/>
      <c r="MUJ2" s="70"/>
      <c r="MUK2" s="70"/>
      <c r="MUL2" s="70"/>
      <c r="MUM2" s="70"/>
      <c r="MUN2" s="70"/>
      <c r="MUO2" s="70"/>
      <c r="MUP2" s="70"/>
      <c r="MUQ2" s="70"/>
      <c r="MUR2" s="70"/>
      <c r="MUS2" s="70"/>
      <c r="MUT2" s="70"/>
      <c r="MUU2" s="70"/>
      <c r="MUV2" s="70"/>
      <c r="MUW2" s="70"/>
      <c r="MUX2" s="70"/>
      <c r="MUY2" s="70"/>
      <c r="MUZ2" s="70"/>
      <c r="MVA2" s="70"/>
      <c r="MVB2" s="70"/>
      <c r="MVC2" s="70"/>
      <c r="MVD2" s="70"/>
      <c r="MVE2" s="70"/>
      <c r="MVF2" s="70"/>
      <c r="MVG2" s="70"/>
      <c r="MVH2" s="70"/>
      <c r="MVI2" s="70"/>
      <c r="MVJ2" s="70"/>
      <c r="MVK2" s="70"/>
      <c r="MVL2" s="70"/>
      <c r="MVM2" s="70"/>
      <c r="MVN2" s="70"/>
      <c r="MVO2" s="70"/>
      <c r="MVP2" s="70"/>
      <c r="MVQ2" s="70"/>
      <c r="MVR2" s="70"/>
      <c r="MVS2" s="70"/>
      <c r="MVT2" s="70"/>
      <c r="MVU2" s="70"/>
      <c r="MVV2" s="70"/>
      <c r="MVW2" s="70"/>
      <c r="MVX2" s="70"/>
      <c r="MVY2" s="70"/>
      <c r="MVZ2" s="70"/>
      <c r="MWA2" s="70"/>
      <c r="MWB2" s="70"/>
      <c r="MWC2" s="70"/>
      <c r="MWD2" s="70"/>
      <c r="MWE2" s="70"/>
      <c r="MWF2" s="70"/>
      <c r="MWG2" s="70"/>
      <c r="MWH2" s="70"/>
      <c r="MWI2" s="70"/>
      <c r="MWJ2" s="70"/>
      <c r="MWK2" s="70"/>
      <c r="MWL2" s="70"/>
      <c r="MWM2" s="70"/>
      <c r="MWN2" s="70"/>
      <c r="MWO2" s="70"/>
      <c r="MWP2" s="70"/>
      <c r="MWQ2" s="70"/>
      <c r="MWR2" s="70"/>
      <c r="MWS2" s="70"/>
      <c r="MWT2" s="70"/>
      <c r="MWU2" s="70"/>
      <c r="MWV2" s="70"/>
      <c r="MWW2" s="70"/>
      <c r="MWX2" s="70"/>
      <c r="MWY2" s="70"/>
      <c r="MWZ2" s="70"/>
      <c r="MXA2" s="70"/>
      <c r="MXB2" s="70"/>
      <c r="MXC2" s="70"/>
      <c r="MXD2" s="70"/>
      <c r="MXE2" s="70"/>
      <c r="MXF2" s="70"/>
      <c r="MXG2" s="70"/>
      <c r="MXH2" s="70"/>
      <c r="MXI2" s="70"/>
      <c r="MXJ2" s="70"/>
      <c r="MXK2" s="70"/>
      <c r="MXL2" s="70"/>
      <c r="MXM2" s="70"/>
      <c r="MXN2" s="70"/>
      <c r="MXO2" s="70"/>
      <c r="MXP2" s="70"/>
      <c r="MXQ2" s="70"/>
      <c r="MXR2" s="70"/>
      <c r="MXS2" s="70"/>
      <c r="MXT2" s="70"/>
      <c r="MXU2" s="70"/>
      <c r="MXV2" s="70"/>
      <c r="MXW2" s="70"/>
      <c r="MXX2" s="70"/>
      <c r="MXY2" s="70"/>
      <c r="MXZ2" s="70"/>
      <c r="MYA2" s="70"/>
      <c r="MYB2" s="70"/>
      <c r="MYC2" s="70"/>
      <c r="MYD2" s="70"/>
      <c r="MYE2" s="70"/>
      <c r="MYF2" s="70"/>
      <c r="MYG2" s="70"/>
      <c r="MYH2" s="70"/>
      <c r="MYI2" s="70"/>
      <c r="MYJ2" s="70"/>
      <c r="MYK2" s="70"/>
      <c r="MYL2" s="70"/>
      <c r="MYM2" s="70"/>
      <c r="MYN2" s="70"/>
      <c r="MYO2" s="70"/>
      <c r="MYP2" s="70"/>
      <c r="MYQ2" s="70"/>
      <c r="MYR2" s="70"/>
      <c r="MYS2" s="70"/>
      <c r="MYT2" s="70"/>
      <c r="MYU2" s="70"/>
      <c r="MYV2" s="70"/>
      <c r="MYW2" s="70"/>
      <c r="MYX2" s="70"/>
      <c r="MYY2" s="70"/>
      <c r="MYZ2" s="70"/>
      <c r="MZA2" s="70"/>
      <c r="MZB2" s="70"/>
      <c r="MZC2" s="70"/>
      <c r="MZD2" s="70"/>
      <c r="MZE2" s="70"/>
      <c r="MZF2" s="70"/>
      <c r="MZG2" s="70"/>
      <c r="MZH2" s="70"/>
      <c r="MZI2" s="70"/>
      <c r="MZJ2" s="70"/>
      <c r="MZK2" s="70"/>
      <c r="MZL2" s="70"/>
      <c r="MZM2" s="70"/>
      <c r="MZN2" s="70"/>
      <c r="MZO2" s="70"/>
      <c r="MZP2" s="70"/>
      <c r="MZQ2" s="70"/>
      <c r="MZR2" s="70"/>
      <c r="MZS2" s="70"/>
      <c r="MZT2" s="70"/>
      <c r="MZU2" s="70"/>
      <c r="MZV2" s="70"/>
      <c r="MZW2" s="70"/>
      <c r="MZX2" s="70"/>
      <c r="MZY2" s="70"/>
      <c r="MZZ2" s="70"/>
      <c r="NAA2" s="70"/>
      <c r="NAB2" s="70"/>
      <c r="NAC2" s="70"/>
      <c r="NAD2" s="70"/>
      <c r="NAE2" s="70"/>
      <c r="NAF2" s="70"/>
      <c r="NAG2" s="70"/>
      <c r="NAH2" s="70"/>
      <c r="NAI2" s="70"/>
      <c r="NAJ2" s="70"/>
      <c r="NAK2" s="70"/>
      <c r="NAL2" s="70"/>
      <c r="NAM2" s="70"/>
      <c r="NAN2" s="70"/>
      <c r="NAO2" s="70"/>
      <c r="NAP2" s="70"/>
      <c r="NAQ2" s="70"/>
      <c r="NAR2" s="70"/>
      <c r="NAS2" s="70"/>
      <c r="NAT2" s="70"/>
      <c r="NAU2" s="70"/>
      <c r="NAV2" s="70"/>
      <c r="NAW2" s="70"/>
      <c r="NAX2" s="70"/>
      <c r="NAY2" s="70"/>
      <c r="NAZ2" s="70"/>
      <c r="NBA2" s="70"/>
      <c r="NBB2" s="70"/>
      <c r="NBC2" s="70"/>
      <c r="NBD2" s="70"/>
      <c r="NBE2" s="70"/>
      <c r="NBF2" s="70"/>
      <c r="NBG2" s="70"/>
      <c r="NBH2" s="70"/>
      <c r="NBI2" s="70"/>
      <c r="NBJ2" s="70"/>
      <c r="NBK2" s="70"/>
      <c r="NBL2" s="70"/>
      <c r="NBM2" s="70"/>
      <c r="NBN2" s="70"/>
      <c r="NBO2" s="70"/>
      <c r="NBP2" s="70"/>
      <c r="NBQ2" s="70"/>
      <c r="NBR2" s="70"/>
      <c r="NBS2" s="70"/>
      <c r="NBT2" s="70"/>
      <c r="NBU2" s="70"/>
      <c r="NBV2" s="70"/>
      <c r="NBW2" s="70"/>
      <c r="NBX2" s="70"/>
      <c r="NBY2" s="70"/>
      <c r="NBZ2" s="70"/>
      <c r="NCA2" s="70"/>
      <c r="NCB2" s="70"/>
      <c r="NCC2" s="70"/>
      <c r="NCD2" s="70"/>
      <c r="NCE2" s="70"/>
      <c r="NCF2" s="70"/>
      <c r="NCG2" s="70"/>
      <c r="NCH2" s="70"/>
      <c r="NCI2" s="70"/>
      <c r="NCJ2" s="70"/>
      <c r="NCK2" s="70"/>
      <c r="NCL2" s="70"/>
      <c r="NCM2" s="70"/>
      <c r="NCN2" s="70"/>
      <c r="NCO2" s="70"/>
      <c r="NCP2" s="70"/>
      <c r="NCQ2" s="70"/>
      <c r="NCR2" s="70"/>
      <c r="NCS2" s="70"/>
      <c r="NCT2" s="70"/>
      <c r="NCU2" s="70"/>
      <c r="NCV2" s="70"/>
      <c r="NCW2" s="70"/>
      <c r="NCX2" s="70"/>
      <c r="NCY2" s="70"/>
      <c r="NCZ2" s="70"/>
      <c r="NDA2" s="70"/>
      <c r="NDB2" s="70"/>
      <c r="NDC2" s="70"/>
      <c r="NDD2" s="70"/>
      <c r="NDE2" s="70"/>
      <c r="NDF2" s="70"/>
      <c r="NDG2" s="70"/>
      <c r="NDH2" s="70"/>
      <c r="NDI2" s="70"/>
      <c r="NDJ2" s="70"/>
      <c r="NDK2" s="70"/>
      <c r="NDL2" s="70"/>
      <c r="NDM2" s="70"/>
      <c r="NDN2" s="70"/>
      <c r="NDO2" s="70"/>
      <c r="NDP2" s="70"/>
      <c r="NDQ2" s="70"/>
      <c r="NDR2" s="70"/>
      <c r="NDS2" s="70"/>
      <c r="NDT2" s="70"/>
      <c r="NDU2" s="70"/>
      <c r="NDV2" s="70"/>
      <c r="NDW2" s="70"/>
      <c r="NDX2" s="70"/>
      <c r="NDY2" s="70"/>
      <c r="NDZ2" s="70"/>
      <c r="NEA2" s="70"/>
      <c r="NEB2" s="70"/>
      <c r="NEC2" s="70"/>
      <c r="NED2" s="70"/>
      <c r="NEE2" s="70"/>
      <c r="NEF2" s="70"/>
      <c r="NEG2" s="70"/>
      <c r="NEH2" s="70"/>
      <c r="NEI2" s="70"/>
      <c r="NEJ2" s="70"/>
      <c r="NEK2" s="70"/>
      <c r="NEL2" s="70"/>
      <c r="NEM2" s="70"/>
      <c r="NEN2" s="70"/>
      <c r="NEO2" s="70"/>
      <c r="NEP2" s="70"/>
      <c r="NEQ2" s="70"/>
      <c r="NER2" s="70"/>
      <c r="NES2" s="70"/>
      <c r="NET2" s="70"/>
      <c r="NEU2" s="70"/>
      <c r="NEV2" s="70"/>
      <c r="NEW2" s="70"/>
      <c r="NEX2" s="70"/>
      <c r="NEY2" s="70"/>
      <c r="NEZ2" s="70"/>
      <c r="NFA2" s="70"/>
      <c r="NFB2" s="70"/>
      <c r="NFC2" s="70"/>
      <c r="NFD2" s="70"/>
      <c r="NFE2" s="70"/>
      <c r="NFF2" s="70"/>
      <c r="NFG2" s="70"/>
      <c r="NFH2" s="70"/>
      <c r="NFI2" s="70"/>
      <c r="NFJ2" s="70"/>
      <c r="NFK2" s="70"/>
      <c r="NFL2" s="70"/>
      <c r="NFM2" s="70"/>
      <c r="NFN2" s="70"/>
      <c r="NFO2" s="70"/>
      <c r="NFP2" s="70"/>
      <c r="NFQ2" s="70"/>
      <c r="NFR2" s="70"/>
      <c r="NFS2" s="70"/>
      <c r="NFT2" s="70"/>
      <c r="NFU2" s="70"/>
      <c r="NFV2" s="70"/>
      <c r="NFW2" s="70"/>
      <c r="NFX2" s="70"/>
      <c r="NFY2" s="70"/>
      <c r="NFZ2" s="70"/>
      <c r="NGA2" s="70"/>
      <c r="NGB2" s="70"/>
      <c r="NGC2" s="70"/>
      <c r="NGD2" s="70"/>
      <c r="NGE2" s="70"/>
      <c r="NGF2" s="70"/>
      <c r="NGG2" s="70"/>
      <c r="NGH2" s="70"/>
      <c r="NGI2" s="70"/>
      <c r="NGJ2" s="70"/>
      <c r="NGK2" s="70"/>
      <c r="NGL2" s="70"/>
      <c r="NGM2" s="70"/>
      <c r="NGN2" s="70"/>
      <c r="NGO2" s="70"/>
      <c r="NGP2" s="70"/>
      <c r="NGQ2" s="70"/>
      <c r="NGR2" s="70"/>
      <c r="NGS2" s="70"/>
      <c r="NGT2" s="70"/>
      <c r="NGU2" s="70"/>
      <c r="NGV2" s="70"/>
      <c r="NGW2" s="70"/>
      <c r="NGX2" s="70"/>
      <c r="NGY2" s="70"/>
      <c r="NGZ2" s="70"/>
      <c r="NHA2" s="70"/>
      <c r="NHB2" s="70"/>
      <c r="NHC2" s="70"/>
      <c r="NHD2" s="70"/>
      <c r="NHE2" s="70"/>
      <c r="NHF2" s="70"/>
      <c r="NHG2" s="70"/>
      <c r="NHH2" s="70"/>
      <c r="NHI2" s="70"/>
      <c r="NHJ2" s="70"/>
      <c r="NHK2" s="70"/>
      <c r="NHL2" s="70"/>
      <c r="NHM2" s="70"/>
      <c r="NHN2" s="70"/>
      <c r="NHO2" s="70"/>
      <c r="NHP2" s="70"/>
      <c r="NHQ2" s="70"/>
      <c r="NHR2" s="70"/>
      <c r="NHS2" s="70"/>
      <c r="NHT2" s="70"/>
      <c r="NHU2" s="70"/>
      <c r="NHV2" s="70"/>
      <c r="NHW2" s="70"/>
      <c r="NHX2" s="70"/>
      <c r="NHY2" s="70"/>
      <c r="NHZ2" s="70"/>
      <c r="NIA2" s="70"/>
      <c r="NIB2" s="70"/>
      <c r="NIC2" s="70"/>
      <c r="NID2" s="70"/>
      <c r="NIE2" s="70"/>
      <c r="NIF2" s="70"/>
      <c r="NIG2" s="70"/>
      <c r="NIH2" s="70"/>
      <c r="NII2" s="70"/>
      <c r="NIJ2" s="70"/>
      <c r="NIK2" s="70"/>
      <c r="NIL2" s="70"/>
      <c r="NIM2" s="70"/>
      <c r="NIN2" s="70"/>
      <c r="NIO2" s="70"/>
      <c r="NIP2" s="70"/>
      <c r="NIQ2" s="70"/>
      <c r="NIR2" s="70"/>
      <c r="NIS2" s="70"/>
      <c r="NIT2" s="70"/>
      <c r="NIU2" s="70"/>
      <c r="NIV2" s="70"/>
      <c r="NIW2" s="70"/>
      <c r="NIX2" s="70"/>
      <c r="NIY2" s="70"/>
      <c r="NIZ2" s="70"/>
      <c r="NJA2" s="70"/>
      <c r="NJB2" s="70"/>
      <c r="NJC2" s="70"/>
      <c r="NJD2" s="70"/>
      <c r="NJE2" s="70"/>
      <c r="NJF2" s="70"/>
      <c r="NJG2" s="70"/>
      <c r="NJH2" s="70"/>
      <c r="NJI2" s="70"/>
      <c r="NJJ2" s="70"/>
      <c r="NJK2" s="70"/>
      <c r="NJL2" s="70"/>
      <c r="NJM2" s="70"/>
      <c r="NJN2" s="70"/>
      <c r="NJO2" s="70"/>
      <c r="NJP2" s="70"/>
      <c r="NJQ2" s="70"/>
      <c r="NJR2" s="70"/>
      <c r="NJS2" s="70"/>
      <c r="NJT2" s="70"/>
      <c r="NJU2" s="70"/>
      <c r="NJV2" s="70"/>
      <c r="NJW2" s="70"/>
      <c r="NJX2" s="70"/>
      <c r="NJY2" s="70"/>
      <c r="NJZ2" s="70"/>
      <c r="NKA2" s="70"/>
      <c r="NKB2" s="70"/>
      <c r="NKC2" s="70"/>
      <c r="NKD2" s="70"/>
      <c r="NKE2" s="70"/>
      <c r="NKF2" s="70"/>
      <c r="NKG2" s="70"/>
      <c r="NKH2" s="70"/>
      <c r="NKI2" s="70"/>
      <c r="NKJ2" s="70"/>
      <c r="NKK2" s="70"/>
      <c r="NKL2" s="70"/>
      <c r="NKM2" s="70"/>
      <c r="NKN2" s="70"/>
      <c r="NKO2" s="70"/>
      <c r="NKP2" s="70"/>
      <c r="NKQ2" s="70"/>
      <c r="NKR2" s="70"/>
      <c r="NKS2" s="70"/>
      <c r="NKT2" s="70"/>
      <c r="NKU2" s="70"/>
      <c r="NKV2" s="70"/>
      <c r="NKW2" s="70"/>
      <c r="NKX2" s="70"/>
      <c r="NKY2" s="70"/>
      <c r="NKZ2" s="70"/>
      <c r="NLA2" s="70"/>
      <c r="NLB2" s="70"/>
      <c r="NLC2" s="70"/>
      <c r="NLD2" s="70"/>
      <c r="NLE2" s="70"/>
      <c r="NLF2" s="70"/>
      <c r="NLG2" s="70"/>
      <c r="NLH2" s="70"/>
      <c r="NLI2" s="70"/>
      <c r="NLJ2" s="70"/>
      <c r="NLK2" s="70"/>
      <c r="NLL2" s="70"/>
      <c r="NLM2" s="70"/>
      <c r="NLN2" s="70"/>
      <c r="NLO2" s="70"/>
      <c r="NLP2" s="70"/>
      <c r="NLQ2" s="70"/>
      <c r="NLR2" s="70"/>
      <c r="NLS2" s="70"/>
      <c r="NLT2" s="70"/>
      <c r="NLU2" s="70"/>
      <c r="NLV2" s="70"/>
      <c r="NLW2" s="70"/>
      <c r="NLX2" s="70"/>
      <c r="NLY2" s="70"/>
      <c r="NLZ2" s="70"/>
      <c r="NMA2" s="70"/>
      <c r="NMB2" s="70"/>
      <c r="NMC2" s="70"/>
      <c r="NMD2" s="70"/>
      <c r="NME2" s="70"/>
      <c r="NMF2" s="70"/>
      <c r="NMG2" s="70"/>
      <c r="NMH2" s="70"/>
      <c r="NMI2" s="70"/>
      <c r="NMJ2" s="70"/>
      <c r="NMK2" s="70"/>
      <c r="NML2" s="70"/>
      <c r="NMM2" s="70"/>
      <c r="NMN2" s="70"/>
      <c r="NMO2" s="70"/>
      <c r="NMP2" s="70"/>
      <c r="NMQ2" s="70"/>
      <c r="NMR2" s="70"/>
      <c r="NMS2" s="70"/>
      <c r="NMT2" s="70"/>
      <c r="NMU2" s="70"/>
      <c r="NMV2" s="70"/>
      <c r="NMW2" s="70"/>
      <c r="NMX2" s="70"/>
      <c r="NMY2" s="70"/>
      <c r="NMZ2" s="70"/>
      <c r="NNA2" s="70"/>
      <c r="NNB2" s="70"/>
      <c r="NNC2" s="70"/>
      <c r="NND2" s="70"/>
      <c r="NNE2" s="70"/>
      <c r="NNF2" s="70"/>
      <c r="NNG2" s="70"/>
      <c r="NNH2" s="70"/>
      <c r="NNI2" s="70"/>
      <c r="NNJ2" s="70"/>
      <c r="NNK2" s="70"/>
      <c r="NNL2" s="70"/>
      <c r="NNM2" s="70"/>
      <c r="NNN2" s="70"/>
      <c r="NNO2" s="70"/>
      <c r="NNP2" s="70"/>
      <c r="NNQ2" s="70"/>
      <c r="NNR2" s="70"/>
      <c r="NNS2" s="70"/>
      <c r="NNT2" s="70"/>
      <c r="NNU2" s="70"/>
      <c r="NNV2" s="70"/>
      <c r="NNW2" s="70"/>
      <c r="NNX2" s="70"/>
      <c r="NNY2" s="70"/>
      <c r="NNZ2" s="70"/>
      <c r="NOA2" s="70"/>
      <c r="NOB2" s="70"/>
      <c r="NOC2" s="70"/>
      <c r="NOD2" s="70"/>
      <c r="NOE2" s="70"/>
      <c r="NOF2" s="70"/>
      <c r="NOG2" s="70"/>
      <c r="NOH2" s="70"/>
      <c r="NOI2" s="70"/>
      <c r="NOJ2" s="70"/>
      <c r="NOK2" s="70"/>
      <c r="NOL2" s="70"/>
      <c r="NOM2" s="70"/>
      <c r="NON2" s="70"/>
      <c r="NOO2" s="70"/>
      <c r="NOP2" s="70"/>
      <c r="NOQ2" s="70"/>
      <c r="NOR2" s="70"/>
      <c r="NOS2" s="70"/>
      <c r="NOT2" s="70"/>
      <c r="NOU2" s="70"/>
      <c r="NOV2" s="70"/>
      <c r="NOW2" s="70"/>
      <c r="NOX2" s="70"/>
      <c r="NOY2" s="70"/>
      <c r="NOZ2" s="70"/>
      <c r="NPA2" s="70"/>
      <c r="NPB2" s="70"/>
      <c r="NPC2" s="70"/>
      <c r="NPD2" s="70"/>
      <c r="NPE2" s="70"/>
      <c r="NPF2" s="70"/>
      <c r="NPG2" s="70"/>
      <c r="NPH2" s="70"/>
      <c r="NPI2" s="70"/>
      <c r="NPJ2" s="70"/>
      <c r="NPK2" s="70"/>
      <c r="NPL2" s="70"/>
      <c r="NPM2" s="70"/>
      <c r="NPN2" s="70"/>
      <c r="NPO2" s="70"/>
      <c r="NPP2" s="70"/>
      <c r="NPQ2" s="70"/>
      <c r="NPR2" s="70"/>
      <c r="NPS2" s="70"/>
      <c r="NPT2" s="70"/>
      <c r="NPU2" s="70"/>
      <c r="NPV2" s="70"/>
      <c r="NPW2" s="70"/>
      <c r="NPX2" s="70"/>
      <c r="NPY2" s="70"/>
      <c r="NPZ2" s="70"/>
      <c r="NQA2" s="70"/>
      <c r="NQB2" s="70"/>
      <c r="NQC2" s="70"/>
      <c r="NQD2" s="70"/>
      <c r="NQE2" s="70"/>
      <c r="NQF2" s="70"/>
      <c r="NQG2" s="70"/>
      <c r="NQH2" s="70"/>
      <c r="NQI2" s="70"/>
      <c r="NQJ2" s="70"/>
      <c r="NQK2" s="70"/>
      <c r="NQL2" s="70"/>
      <c r="NQM2" s="70"/>
      <c r="NQN2" s="70"/>
      <c r="NQO2" s="70"/>
      <c r="NQP2" s="70"/>
      <c r="NQQ2" s="70"/>
      <c r="NQR2" s="70"/>
      <c r="NQS2" s="70"/>
      <c r="NQT2" s="70"/>
      <c r="NQU2" s="70"/>
      <c r="NQV2" s="70"/>
      <c r="NQW2" s="70"/>
      <c r="NQX2" s="70"/>
      <c r="NQY2" s="70"/>
      <c r="NQZ2" s="70"/>
      <c r="NRA2" s="70"/>
      <c r="NRB2" s="70"/>
      <c r="NRC2" s="70"/>
      <c r="NRD2" s="70"/>
      <c r="NRE2" s="70"/>
      <c r="NRF2" s="70"/>
      <c r="NRG2" s="70"/>
      <c r="NRH2" s="70"/>
      <c r="NRI2" s="70"/>
      <c r="NRJ2" s="70"/>
      <c r="NRK2" s="70"/>
      <c r="NRL2" s="70"/>
      <c r="NRM2" s="70"/>
      <c r="NRN2" s="70"/>
      <c r="NRO2" s="70"/>
      <c r="NRP2" s="70"/>
      <c r="NRQ2" s="70"/>
      <c r="NRR2" s="70"/>
      <c r="NRS2" s="70"/>
      <c r="NRT2" s="70"/>
      <c r="NRU2" s="70"/>
      <c r="NRV2" s="70"/>
      <c r="NRW2" s="70"/>
      <c r="NRX2" s="70"/>
      <c r="NRY2" s="70"/>
      <c r="NRZ2" s="70"/>
      <c r="NSA2" s="70"/>
      <c r="NSB2" s="70"/>
      <c r="NSC2" s="70"/>
      <c r="NSD2" s="70"/>
      <c r="NSE2" s="70"/>
      <c r="NSF2" s="70"/>
      <c r="NSG2" s="70"/>
      <c r="NSH2" s="70"/>
      <c r="NSI2" s="70"/>
      <c r="NSJ2" s="70"/>
      <c r="NSK2" s="70"/>
      <c r="NSL2" s="70"/>
      <c r="NSM2" s="70"/>
      <c r="NSN2" s="70"/>
      <c r="NSO2" s="70"/>
      <c r="NSP2" s="70"/>
      <c r="NSQ2" s="70"/>
      <c r="NSR2" s="70"/>
      <c r="NSS2" s="70"/>
      <c r="NST2" s="70"/>
      <c r="NSU2" s="70"/>
      <c r="NSV2" s="70"/>
      <c r="NSW2" s="70"/>
      <c r="NSX2" s="70"/>
      <c r="NSY2" s="70"/>
      <c r="NSZ2" s="70"/>
      <c r="NTA2" s="70"/>
      <c r="NTB2" s="70"/>
      <c r="NTC2" s="70"/>
      <c r="NTD2" s="70"/>
      <c r="NTE2" s="70"/>
      <c r="NTF2" s="70"/>
      <c r="NTG2" s="70"/>
      <c r="NTH2" s="70"/>
      <c r="NTI2" s="70"/>
      <c r="NTJ2" s="70"/>
      <c r="NTK2" s="70"/>
      <c r="NTL2" s="70"/>
      <c r="NTM2" s="70"/>
      <c r="NTN2" s="70"/>
      <c r="NTO2" s="70"/>
      <c r="NTP2" s="70"/>
      <c r="NTQ2" s="70"/>
      <c r="NTR2" s="70"/>
      <c r="NTS2" s="70"/>
      <c r="NTT2" s="70"/>
      <c r="NTU2" s="70"/>
      <c r="NTV2" s="70"/>
      <c r="NTW2" s="70"/>
      <c r="NTX2" s="70"/>
      <c r="NTY2" s="70"/>
      <c r="NTZ2" s="70"/>
      <c r="NUA2" s="70"/>
      <c r="NUB2" s="70"/>
      <c r="NUC2" s="70"/>
      <c r="NUD2" s="70"/>
      <c r="NUE2" s="70"/>
      <c r="NUF2" s="70"/>
      <c r="NUG2" s="70"/>
      <c r="NUH2" s="70"/>
      <c r="NUI2" s="70"/>
      <c r="NUJ2" s="70"/>
      <c r="NUK2" s="70"/>
      <c r="NUL2" s="70"/>
      <c r="NUM2" s="70"/>
      <c r="NUN2" s="70"/>
      <c r="NUO2" s="70"/>
      <c r="NUP2" s="70"/>
      <c r="NUQ2" s="70"/>
      <c r="NUR2" s="70"/>
      <c r="NUS2" s="70"/>
      <c r="NUT2" s="70"/>
      <c r="NUU2" s="70"/>
      <c r="NUV2" s="70"/>
      <c r="NUW2" s="70"/>
      <c r="NUX2" s="70"/>
      <c r="NUY2" s="70"/>
      <c r="NUZ2" s="70"/>
      <c r="NVA2" s="70"/>
      <c r="NVB2" s="70"/>
      <c r="NVC2" s="70"/>
      <c r="NVD2" s="70"/>
      <c r="NVE2" s="70"/>
      <c r="NVF2" s="70"/>
      <c r="NVG2" s="70"/>
      <c r="NVH2" s="70"/>
      <c r="NVI2" s="70"/>
      <c r="NVJ2" s="70"/>
      <c r="NVK2" s="70"/>
      <c r="NVL2" s="70"/>
      <c r="NVM2" s="70"/>
      <c r="NVN2" s="70"/>
      <c r="NVO2" s="70"/>
      <c r="NVP2" s="70"/>
      <c r="NVQ2" s="70"/>
      <c r="NVR2" s="70"/>
      <c r="NVS2" s="70"/>
      <c r="NVT2" s="70"/>
      <c r="NVU2" s="70"/>
      <c r="NVV2" s="70"/>
      <c r="NVW2" s="70"/>
      <c r="NVX2" s="70"/>
      <c r="NVY2" s="70"/>
      <c r="NVZ2" s="70"/>
      <c r="NWA2" s="70"/>
      <c r="NWB2" s="70"/>
      <c r="NWC2" s="70"/>
      <c r="NWD2" s="70"/>
      <c r="NWE2" s="70"/>
      <c r="NWF2" s="70"/>
      <c r="NWG2" s="70"/>
      <c r="NWH2" s="70"/>
      <c r="NWI2" s="70"/>
      <c r="NWJ2" s="70"/>
      <c r="NWK2" s="70"/>
      <c r="NWL2" s="70"/>
      <c r="NWM2" s="70"/>
      <c r="NWN2" s="70"/>
      <c r="NWO2" s="70"/>
      <c r="NWP2" s="70"/>
      <c r="NWQ2" s="70"/>
      <c r="NWR2" s="70"/>
      <c r="NWS2" s="70"/>
      <c r="NWT2" s="70"/>
      <c r="NWU2" s="70"/>
      <c r="NWV2" s="70"/>
      <c r="NWW2" s="70"/>
      <c r="NWX2" s="70"/>
      <c r="NWY2" s="70"/>
      <c r="NWZ2" s="70"/>
      <c r="NXA2" s="70"/>
      <c r="NXB2" s="70"/>
      <c r="NXC2" s="70"/>
      <c r="NXD2" s="70"/>
      <c r="NXE2" s="70"/>
      <c r="NXF2" s="70"/>
      <c r="NXG2" s="70"/>
      <c r="NXH2" s="70"/>
      <c r="NXI2" s="70"/>
      <c r="NXJ2" s="70"/>
      <c r="NXK2" s="70"/>
      <c r="NXL2" s="70"/>
      <c r="NXM2" s="70"/>
      <c r="NXN2" s="70"/>
      <c r="NXO2" s="70"/>
      <c r="NXP2" s="70"/>
      <c r="NXQ2" s="70"/>
      <c r="NXR2" s="70"/>
      <c r="NXS2" s="70"/>
      <c r="NXT2" s="70"/>
      <c r="NXU2" s="70"/>
      <c r="NXV2" s="70"/>
      <c r="NXW2" s="70"/>
      <c r="NXX2" s="70"/>
      <c r="NXY2" s="70"/>
      <c r="NXZ2" s="70"/>
      <c r="NYA2" s="70"/>
      <c r="NYB2" s="70"/>
      <c r="NYC2" s="70"/>
      <c r="NYD2" s="70"/>
      <c r="NYE2" s="70"/>
      <c r="NYF2" s="70"/>
      <c r="NYG2" s="70"/>
      <c r="NYH2" s="70"/>
      <c r="NYI2" s="70"/>
      <c r="NYJ2" s="70"/>
      <c r="NYK2" s="70"/>
      <c r="NYL2" s="70"/>
      <c r="NYM2" s="70"/>
      <c r="NYN2" s="70"/>
      <c r="NYO2" s="70"/>
      <c r="NYP2" s="70"/>
      <c r="NYQ2" s="70"/>
      <c r="NYR2" s="70"/>
      <c r="NYS2" s="70"/>
      <c r="NYT2" s="70"/>
      <c r="NYU2" s="70"/>
      <c r="NYV2" s="70"/>
      <c r="NYW2" s="70"/>
      <c r="NYX2" s="70"/>
      <c r="NYY2" s="70"/>
      <c r="NYZ2" s="70"/>
      <c r="NZA2" s="70"/>
      <c r="NZB2" s="70"/>
      <c r="NZC2" s="70"/>
      <c r="NZD2" s="70"/>
      <c r="NZE2" s="70"/>
      <c r="NZF2" s="70"/>
      <c r="NZG2" s="70"/>
      <c r="NZH2" s="70"/>
      <c r="NZI2" s="70"/>
      <c r="NZJ2" s="70"/>
      <c r="NZK2" s="70"/>
      <c r="NZL2" s="70"/>
      <c r="NZM2" s="70"/>
      <c r="NZN2" s="70"/>
      <c r="NZO2" s="70"/>
      <c r="NZP2" s="70"/>
      <c r="NZQ2" s="70"/>
      <c r="NZR2" s="70"/>
      <c r="NZS2" s="70"/>
      <c r="NZT2" s="70"/>
      <c r="NZU2" s="70"/>
      <c r="NZV2" s="70"/>
      <c r="NZW2" s="70"/>
      <c r="NZX2" s="70"/>
      <c r="NZY2" s="70"/>
      <c r="NZZ2" s="70"/>
      <c r="OAA2" s="70"/>
      <c r="OAB2" s="70"/>
      <c r="OAC2" s="70"/>
      <c r="OAD2" s="70"/>
      <c r="OAE2" s="70"/>
      <c r="OAF2" s="70"/>
      <c r="OAG2" s="70"/>
      <c r="OAH2" s="70"/>
      <c r="OAI2" s="70"/>
      <c r="OAJ2" s="70"/>
      <c r="OAK2" s="70"/>
      <c r="OAL2" s="70"/>
      <c r="OAM2" s="70"/>
      <c r="OAN2" s="70"/>
      <c r="OAO2" s="70"/>
      <c r="OAP2" s="70"/>
      <c r="OAQ2" s="70"/>
      <c r="OAR2" s="70"/>
      <c r="OAS2" s="70"/>
      <c r="OAT2" s="70"/>
      <c r="OAU2" s="70"/>
      <c r="OAV2" s="70"/>
      <c r="OAW2" s="70"/>
      <c r="OAX2" s="70"/>
      <c r="OAY2" s="70"/>
      <c r="OAZ2" s="70"/>
      <c r="OBA2" s="70"/>
      <c r="OBB2" s="70"/>
      <c r="OBC2" s="70"/>
      <c r="OBD2" s="70"/>
      <c r="OBE2" s="70"/>
      <c r="OBF2" s="70"/>
      <c r="OBG2" s="70"/>
      <c r="OBH2" s="70"/>
      <c r="OBI2" s="70"/>
      <c r="OBJ2" s="70"/>
      <c r="OBK2" s="70"/>
      <c r="OBL2" s="70"/>
      <c r="OBM2" s="70"/>
      <c r="OBN2" s="70"/>
      <c r="OBO2" s="70"/>
      <c r="OBP2" s="70"/>
      <c r="OBQ2" s="70"/>
      <c r="OBR2" s="70"/>
      <c r="OBS2" s="70"/>
      <c r="OBT2" s="70"/>
      <c r="OBU2" s="70"/>
      <c r="OBV2" s="70"/>
      <c r="OBW2" s="70"/>
      <c r="OBX2" s="70"/>
      <c r="OBY2" s="70"/>
      <c r="OBZ2" s="70"/>
      <c r="OCA2" s="70"/>
      <c r="OCB2" s="70"/>
      <c r="OCC2" s="70"/>
      <c r="OCD2" s="70"/>
      <c r="OCE2" s="70"/>
      <c r="OCF2" s="70"/>
      <c r="OCG2" s="70"/>
      <c r="OCH2" s="70"/>
      <c r="OCI2" s="70"/>
      <c r="OCJ2" s="70"/>
      <c r="OCK2" s="70"/>
      <c r="OCL2" s="70"/>
      <c r="OCM2" s="70"/>
      <c r="OCN2" s="70"/>
      <c r="OCO2" s="70"/>
      <c r="OCP2" s="70"/>
      <c r="OCQ2" s="70"/>
      <c r="OCR2" s="70"/>
      <c r="OCS2" s="70"/>
      <c r="OCT2" s="70"/>
      <c r="OCU2" s="70"/>
      <c r="OCV2" s="70"/>
      <c r="OCW2" s="70"/>
      <c r="OCX2" s="70"/>
      <c r="OCY2" s="70"/>
      <c r="OCZ2" s="70"/>
      <c r="ODA2" s="70"/>
      <c r="ODB2" s="70"/>
      <c r="ODC2" s="70"/>
      <c r="ODD2" s="70"/>
      <c r="ODE2" s="70"/>
      <c r="ODF2" s="70"/>
      <c r="ODG2" s="70"/>
      <c r="ODH2" s="70"/>
      <c r="ODI2" s="70"/>
      <c r="ODJ2" s="70"/>
      <c r="ODK2" s="70"/>
      <c r="ODL2" s="70"/>
      <c r="ODM2" s="70"/>
      <c r="ODN2" s="70"/>
      <c r="ODO2" s="70"/>
      <c r="ODP2" s="70"/>
      <c r="ODQ2" s="70"/>
      <c r="ODR2" s="70"/>
      <c r="ODS2" s="70"/>
      <c r="ODT2" s="70"/>
      <c r="ODU2" s="70"/>
      <c r="ODV2" s="70"/>
      <c r="ODW2" s="70"/>
      <c r="ODX2" s="70"/>
      <c r="ODY2" s="70"/>
      <c r="ODZ2" s="70"/>
      <c r="OEA2" s="70"/>
      <c r="OEB2" s="70"/>
      <c r="OEC2" s="70"/>
      <c r="OED2" s="70"/>
      <c r="OEE2" s="70"/>
      <c r="OEF2" s="70"/>
      <c r="OEG2" s="70"/>
      <c r="OEH2" s="70"/>
      <c r="OEI2" s="70"/>
      <c r="OEJ2" s="70"/>
      <c r="OEK2" s="70"/>
      <c r="OEL2" s="70"/>
      <c r="OEM2" s="70"/>
      <c r="OEN2" s="70"/>
      <c r="OEO2" s="70"/>
      <c r="OEP2" s="70"/>
      <c r="OEQ2" s="70"/>
      <c r="OER2" s="70"/>
      <c r="OES2" s="70"/>
      <c r="OET2" s="70"/>
      <c r="OEU2" s="70"/>
      <c r="OEV2" s="70"/>
      <c r="OEW2" s="70"/>
      <c r="OEX2" s="70"/>
      <c r="OEY2" s="70"/>
      <c r="OEZ2" s="70"/>
      <c r="OFA2" s="70"/>
      <c r="OFB2" s="70"/>
      <c r="OFC2" s="70"/>
      <c r="OFD2" s="70"/>
      <c r="OFE2" s="70"/>
      <c r="OFF2" s="70"/>
      <c r="OFG2" s="70"/>
      <c r="OFH2" s="70"/>
      <c r="OFI2" s="70"/>
      <c r="OFJ2" s="70"/>
      <c r="OFK2" s="70"/>
      <c r="OFL2" s="70"/>
      <c r="OFM2" s="70"/>
      <c r="OFN2" s="70"/>
      <c r="OFO2" s="70"/>
      <c r="OFP2" s="70"/>
      <c r="OFQ2" s="70"/>
      <c r="OFR2" s="70"/>
      <c r="OFS2" s="70"/>
      <c r="OFT2" s="70"/>
      <c r="OFU2" s="70"/>
      <c r="OFV2" s="70"/>
      <c r="OFW2" s="70"/>
      <c r="OFX2" s="70"/>
      <c r="OFY2" s="70"/>
      <c r="OFZ2" s="70"/>
      <c r="OGA2" s="70"/>
      <c r="OGB2" s="70"/>
      <c r="OGC2" s="70"/>
      <c r="OGD2" s="70"/>
      <c r="OGE2" s="70"/>
      <c r="OGF2" s="70"/>
      <c r="OGG2" s="70"/>
      <c r="OGH2" s="70"/>
      <c r="OGI2" s="70"/>
      <c r="OGJ2" s="70"/>
      <c r="OGK2" s="70"/>
      <c r="OGL2" s="70"/>
      <c r="OGM2" s="70"/>
      <c r="OGN2" s="70"/>
      <c r="OGO2" s="70"/>
      <c r="OGP2" s="70"/>
      <c r="OGQ2" s="70"/>
      <c r="OGR2" s="70"/>
      <c r="OGS2" s="70"/>
      <c r="OGT2" s="70"/>
      <c r="OGU2" s="70"/>
      <c r="OGV2" s="70"/>
      <c r="OGW2" s="70"/>
      <c r="OGX2" s="70"/>
      <c r="OGY2" s="70"/>
      <c r="OGZ2" s="70"/>
      <c r="OHA2" s="70"/>
      <c r="OHB2" s="70"/>
      <c r="OHC2" s="70"/>
      <c r="OHD2" s="70"/>
      <c r="OHE2" s="70"/>
      <c r="OHF2" s="70"/>
      <c r="OHG2" s="70"/>
      <c r="OHH2" s="70"/>
      <c r="OHI2" s="70"/>
      <c r="OHJ2" s="70"/>
      <c r="OHK2" s="70"/>
      <c r="OHL2" s="70"/>
      <c r="OHM2" s="70"/>
      <c r="OHN2" s="70"/>
      <c r="OHO2" s="70"/>
      <c r="OHP2" s="70"/>
      <c r="OHQ2" s="70"/>
      <c r="OHR2" s="70"/>
      <c r="OHS2" s="70"/>
      <c r="OHT2" s="70"/>
      <c r="OHU2" s="70"/>
      <c r="OHV2" s="70"/>
      <c r="OHW2" s="70"/>
      <c r="OHX2" s="70"/>
      <c r="OHY2" s="70"/>
      <c r="OHZ2" s="70"/>
      <c r="OIA2" s="70"/>
      <c r="OIB2" s="70"/>
      <c r="OIC2" s="70"/>
      <c r="OID2" s="70"/>
      <c r="OIE2" s="70"/>
      <c r="OIF2" s="70"/>
      <c r="OIG2" s="70"/>
      <c r="OIH2" s="70"/>
      <c r="OII2" s="70"/>
      <c r="OIJ2" s="70"/>
      <c r="OIK2" s="70"/>
      <c r="OIL2" s="70"/>
      <c r="OIM2" s="70"/>
      <c r="OIN2" s="70"/>
      <c r="OIO2" s="70"/>
      <c r="OIP2" s="70"/>
      <c r="OIQ2" s="70"/>
      <c r="OIR2" s="70"/>
      <c r="OIS2" s="70"/>
      <c r="OIT2" s="70"/>
      <c r="OIU2" s="70"/>
      <c r="OIV2" s="70"/>
      <c r="OIW2" s="70"/>
      <c r="OIX2" s="70"/>
      <c r="OIY2" s="70"/>
      <c r="OIZ2" s="70"/>
      <c r="OJA2" s="70"/>
      <c r="OJB2" s="70"/>
      <c r="OJC2" s="70"/>
      <c r="OJD2" s="70"/>
      <c r="OJE2" s="70"/>
      <c r="OJF2" s="70"/>
      <c r="OJG2" s="70"/>
      <c r="OJH2" s="70"/>
      <c r="OJI2" s="70"/>
      <c r="OJJ2" s="70"/>
      <c r="OJK2" s="70"/>
      <c r="OJL2" s="70"/>
      <c r="OJM2" s="70"/>
      <c r="OJN2" s="70"/>
      <c r="OJO2" s="70"/>
      <c r="OJP2" s="70"/>
      <c r="OJQ2" s="70"/>
      <c r="OJR2" s="70"/>
      <c r="OJS2" s="70"/>
      <c r="OJT2" s="70"/>
      <c r="OJU2" s="70"/>
      <c r="OJV2" s="70"/>
      <c r="OJW2" s="70"/>
      <c r="OJX2" s="70"/>
      <c r="OJY2" s="70"/>
      <c r="OJZ2" s="70"/>
      <c r="OKA2" s="70"/>
      <c r="OKB2" s="70"/>
      <c r="OKC2" s="70"/>
      <c r="OKD2" s="70"/>
      <c r="OKE2" s="70"/>
      <c r="OKF2" s="70"/>
      <c r="OKG2" s="70"/>
      <c r="OKH2" s="70"/>
      <c r="OKI2" s="70"/>
      <c r="OKJ2" s="70"/>
      <c r="OKK2" s="70"/>
      <c r="OKL2" s="70"/>
      <c r="OKM2" s="70"/>
      <c r="OKN2" s="70"/>
      <c r="OKO2" s="70"/>
      <c r="OKP2" s="70"/>
      <c r="OKQ2" s="70"/>
      <c r="OKR2" s="70"/>
      <c r="OKS2" s="70"/>
      <c r="OKT2" s="70"/>
      <c r="OKU2" s="70"/>
      <c r="OKV2" s="70"/>
      <c r="OKW2" s="70"/>
      <c r="OKX2" s="70"/>
      <c r="OKY2" s="70"/>
      <c r="OKZ2" s="70"/>
      <c r="OLA2" s="70"/>
      <c r="OLB2" s="70"/>
      <c r="OLC2" s="70"/>
      <c r="OLD2" s="70"/>
      <c r="OLE2" s="70"/>
      <c r="OLF2" s="70"/>
      <c r="OLG2" s="70"/>
      <c r="OLH2" s="70"/>
      <c r="OLI2" s="70"/>
      <c r="OLJ2" s="70"/>
      <c r="OLK2" s="70"/>
      <c r="OLL2" s="70"/>
      <c r="OLM2" s="70"/>
      <c r="OLN2" s="70"/>
      <c r="OLO2" s="70"/>
      <c r="OLP2" s="70"/>
      <c r="OLQ2" s="70"/>
      <c r="OLR2" s="70"/>
      <c r="OLS2" s="70"/>
      <c r="OLT2" s="70"/>
      <c r="OLU2" s="70"/>
      <c r="OLV2" s="70"/>
      <c r="OLW2" s="70"/>
      <c r="OLX2" s="70"/>
      <c r="OLY2" s="70"/>
      <c r="OLZ2" s="70"/>
      <c r="OMA2" s="70"/>
      <c r="OMB2" s="70"/>
      <c r="OMC2" s="70"/>
      <c r="OMD2" s="70"/>
      <c r="OME2" s="70"/>
      <c r="OMF2" s="70"/>
      <c r="OMG2" s="70"/>
      <c r="OMH2" s="70"/>
      <c r="OMI2" s="70"/>
      <c r="OMJ2" s="70"/>
      <c r="OMK2" s="70"/>
      <c r="OML2" s="70"/>
      <c r="OMM2" s="70"/>
      <c r="OMN2" s="70"/>
      <c r="OMO2" s="70"/>
      <c r="OMP2" s="70"/>
      <c r="OMQ2" s="70"/>
      <c r="OMR2" s="70"/>
      <c r="OMS2" s="70"/>
      <c r="OMT2" s="70"/>
      <c r="OMU2" s="70"/>
      <c r="OMV2" s="70"/>
      <c r="OMW2" s="70"/>
      <c r="OMX2" s="70"/>
      <c r="OMY2" s="70"/>
      <c r="OMZ2" s="70"/>
      <c r="ONA2" s="70"/>
      <c r="ONB2" s="70"/>
      <c r="ONC2" s="70"/>
      <c r="OND2" s="70"/>
      <c r="ONE2" s="70"/>
      <c r="ONF2" s="70"/>
      <c r="ONG2" s="70"/>
      <c r="ONH2" s="70"/>
      <c r="ONI2" s="70"/>
      <c r="ONJ2" s="70"/>
      <c r="ONK2" s="70"/>
      <c r="ONL2" s="70"/>
      <c r="ONM2" s="70"/>
      <c r="ONN2" s="70"/>
      <c r="ONO2" s="70"/>
      <c r="ONP2" s="70"/>
      <c r="ONQ2" s="70"/>
      <c r="ONR2" s="70"/>
      <c r="ONS2" s="70"/>
      <c r="ONT2" s="70"/>
      <c r="ONU2" s="70"/>
      <c r="ONV2" s="70"/>
      <c r="ONW2" s="70"/>
      <c r="ONX2" s="70"/>
      <c r="ONY2" s="70"/>
      <c r="ONZ2" s="70"/>
      <c r="OOA2" s="70"/>
      <c r="OOB2" s="70"/>
      <c r="OOC2" s="70"/>
      <c r="OOD2" s="70"/>
      <c r="OOE2" s="70"/>
      <c r="OOF2" s="70"/>
      <c r="OOG2" s="70"/>
      <c r="OOH2" s="70"/>
      <c r="OOI2" s="70"/>
      <c r="OOJ2" s="70"/>
      <c r="OOK2" s="70"/>
      <c r="OOL2" s="70"/>
      <c r="OOM2" s="70"/>
      <c r="OON2" s="70"/>
      <c r="OOO2" s="70"/>
      <c r="OOP2" s="70"/>
      <c r="OOQ2" s="70"/>
      <c r="OOR2" s="70"/>
      <c r="OOS2" s="70"/>
      <c r="OOT2" s="70"/>
      <c r="OOU2" s="70"/>
      <c r="OOV2" s="70"/>
      <c r="OOW2" s="70"/>
      <c r="OOX2" s="70"/>
      <c r="OOY2" s="70"/>
      <c r="OOZ2" s="70"/>
      <c r="OPA2" s="70"/>
      <c r="OPB2" s="70"/>
      <c r="OPC2" s="70"/>
      <c r="OPD2" s="70"/>
      <c r="OPE2" s="70"/>
      <c r="OPF2" s="70"/>
      <c r="OPG2" s="70"/>
      <c r="OPH2" s="70"/>
      <c r="OPI2" s="70"/>
      <c r="OPJ2" s="70"/>
      <c r="OPK2" s="70"/>
      <c r="OPL2" s="70"/>
      <c r="OPM2" s="70"/>
      <c r="OPN2" s="70"/>
      <c r="OPO2" s="70"/>
      <c r="OPP2" s="70"/>
      <c r="OPQ2" s="70"/>
      <c r="OPR2" s="70"/>
      <c r="OPS2" s="70"/>
      <c r="OPT2" s="70"/>
      <c r="OPU2" s="70"/>
      <c r="OPV2" s="70"/>
      <c r="OPW2" s="70"/>
      <c r="OPX2" s="70"/>
      <c r="OPY2" s="70"/>
      <c r="OPZ2" s="70"/>
      <c r="OQA2" s="70"/>
      <c r="OQB2" s="70"/>
      <c r="OQC2" s="70"/>
      <c r="OQD2" s="70"/>
      <c r="OQE2" s="70"/>
      <c r="OQF2" s="70"/>
      <c r="OQG2" s="70"/>
      <c r="OQH2" s="70"/>
      <c r="OQI2" s="70"/>
      <c r="OQJ2" s="70"/>
      <c r="OQK2" s="70"/>
      <c r="OQL2" s="70"/>
      <c r="OQM2" s="70"/>
      <c r="OQN2" s="70"/>
      <c r="OQO2" s="70"/>
      <c r="OQP2" s="70"/>
      <c r="OQQ2" s="70"/>
      <c r="OQR2" s="70"/>
      <c r="OQS2" s="70"/>
      <c r="OQT2" s="70"/>
      <c r="OQU2" s="70"/>
      <c r="OQV2" s="70"/>
      <c r="OQW2" s="70"/>
      <c r="OQX2" s="70"/>
      <c r="OQY2" s="70"/>
      <c r="OQZ2" s="70"/>
      <c r="ORA2" s="70"/>
      <c r="ORB2" s="70"/>
      <c r="ORC2" s="70"/>
      <c r="ORD2" s="70"/>
      <c r="ORE2" s="70"/>
      <c r="ORF2" s="70"/>
      <c r="ORG2" s="70"/>
      <c r="ORH2" s="70"/>
      <c r="ORI2" s="70"/>
      <c r="ORJ2" s="70"/>
      <c r="ORK2" s="70"/>
      <c r="ORL2" s="70"/>
      <c r="ORM2" s="70"/>
      <c r="ORN2" s="70"/>
      <c r="ORO2" s="70"/>
      <c r="ORP2" s="70"/>
      <c r="ORQ2" s="70"/>
      <c r="ORR2" s="70"/>
      <c r="ORS2" s="70"/>
      <c r="ORT2" s="70"/>
      <c r="ORU2" s="70"/>
      <c r="ORV2" s="70"/>
      <c r="ORW2" s="70"/>
      <c r="ORX2" s="70"/>
      <c r="ORY2" s="70"/>
      <c r="ORZ2" s="70"/>
      <c r="OSA2" s="70"/>
      <c r="OSB2" s="70"/>
      <c r="OSC2" s="70"/>
      <c r="OSD2" s="70"/>
      <c r="OSE2" s="70"/>
      <c r="OSF2" s="70"/>
      <c r="OSG2" s="70"/>
      <c r="OSH2" s="70"/>
      <c r="OSI2" s="70"/>
      <c r="OSJ2" s="70"/>
      <c r="OSK2" s="70"/>
      <c r="OSL2" s="70"/>
      <c r="OSM2" s="70"/>
      <c r="OSN2" s="70"/>
      <c r="OSO2" s="70"/>
      <c r="OSP2" s="70"/>
      <c r="OSQ2" s="70"/>
      <c r="OSR2" s="70"/>
      <c r="OSS2" s="70"/>
      <c r="OST2" s="70"/>
      <c r="OSU2" s="70"/>
      <c r="OSV2" s="70"/>
      <c r="OSW2" s="70"/>
      <c r="OSX2" s="70"/>
      <c r="OSY2" s="70"/>
      <c r="OSZ2" s="70"/>
      <c r="OTA2" s="70"/>
      <c r="OTB2" s="70"/>
      <c r="OTC2" s="70"/>
      <c r="OTD2" s="70"/>
      <c r="OTE2" s="70"/>
      <c r="OTF2" s="70"/>
      <c r="OTG2" s="70"/>
      <c r="OTH2" s="70"/>
      <c r="OTI2" s="70"/>
      <c r="OTJ2" s="70"/>
      <c r="OTK2" s="70"/>
      <c r="OTL2" s="70"/>
      <c r="OTM2" s="70"/>
      <c r="OTN2" s="70"/>
      <c r="OTO2" s="70"/>
      <c r="OTP2" s="70"/>
      <c r="OTQ2" s="70"/>
      <c r="OTR2" s="70"/>
      <c r="OTS2" s="70"/>
      <c r="OTT2" s="70"/>
      <c r="OTU2" s="70"/>
      <c r="OTV2" s="70"/>
      <c r="OTW2" s="70"/>
      <c r="OTX2" s="70"/>
      <c r="OTY2" s="70"/>
      <c r="OTZ2" s="70"/>
      <c r="OUA2" s="70"/>
      <c r="OUB2" s="70"/>
      <c r="OUC2" s="70"/>
      <c r="OUD2" s="70"/>
      <c r="OUE2" s="70"/>
      <c r="OUF2" s="70"/>
      <c r="OUG2" s="70"/>
      <c r="OUH2" s="70"/>
      <c r="OUI2" s="70"/>
      <c r="OUJ2" s="70"/>
      <c r="OUK2" s="70"/>
      <c r="OUL2" s="70"/>
      <c r="OUM2" s="70"/>
      <c r="OUN2" s="70"/>
      <c r="OUO2" s="70"/>
      <c r="OUP2" s="70"/>
      <c r="OUQ2" s="70"/>
      <c r="OUR2" s="70"/>
      <c r="OUS2" s="70"/>
      <c r="OUT2" s="70"/>
      <c r="OUU2" s="70"/>
      <c r="OUV2" s="70"/>
      <c r="OUW2" s="70"/>
      <c r="OUX2" s="70"/>
      <c r="OUY2" s="70"/>
      <c r="OUZ2" s="70"/>
      <c r="OVA2" s="70"/>
      <c r="OVB2" s="70"/>
      <c r="OVC2" s="70"/>
      <c r="OVD2" s="70"/>
      <c r="OVE2" s="70"/>
      <c r="OVF2" s="70"/>
      <c r="OVG2" s="70"/>
      <c r="OVH2" s="70"/>
      <c r="OVI2" s="70"/>
      <c r="OVJ2" s="70"/>
      <c r="OVK2" s="70"/>
      <c r="OVL2" s="70"/>
      <c r="OVM2" s="70"/>
      <c r="OVN2" s="70"/>
      <c r="OVO2" s="70"/>
      <c r="OVP2" s="70"/>
      <c r="OVQ2" s="70"/>
      <c r="OVR2" s="70"/>
      <c r="OVS2" s="70"/>
      <c r="OVT2" s="70"/>
      <c r="OVU2" s="70"/>
      <c r="OVV2" s="70"/>
      <c r="OVW2" s="70"/>
      <c r="OVX2" s="70"/>
      <c r="OVY2" s="70"/>
      <c r="OVZ2" s="70"/>
      <c r="OWA2" s="70"/>
      <c r="OWB2" s="70"/>
      <c r="OWC2" s="70"/>
      <c r="OWD2" s="70"/>
      <c r="OWE2" s="70"/>
      <c r="OWF2" s="70"/>
      <c r="OWG2" s="70"/>
      <c r="OWH2" s="70"/>
      <c r="OWI2" s="70"/>
      <c r="OWJ2" s="70"/>
      <c r="OWK2" s="70"/>
      <c r="OWL2" s="70"/>
      <c r="OWM2" s="70"/>
      <c r="OWN2" s="70"/>
      <c r="OWO2" s="70"/>
      <c r="OWP2" s="70"/>
      <c r="OWQ2" s="70"/>
      <c r="OWR2" s="70"/>
      <c r="OWS2" s="70"/>
      <c r="OWT2" s="70"/>
      <c r="OWU2" s="70"/>
      <c r="OWV2" s="70"/>
      <c r="OWW2" s="70"/>
      <c r="OWX2" s="70"/>
      <c r="OWY2" s="70"/>
      <c r="OWZ2" s="70"/>
      <c r="OXA2" s="70"/>
      <c r="OXB2" s="70"/>
      <c r="OXC2" s="70"/>
      <c r="OXD2" s="70"/>
      <c r="OXE2" s="70"/>
      <c r="OXF2" s="70"/>
      <c r="OXG2" s="70"/>
      <c r="OXH2" s="70"/>
      <c r="OXI2" s="70"/>
      <c r="OXJ2" s="70"/>
      <c r="OXK2" s="70"/>
      <c r="OXL2" s="70"/>
      <c r="OXM2" s="70"/>
      <c r="OXN2" s="70"/>
      <c r="OXO2" s="70"/>
      <c r="OXP2" s="70"/>
      <c r="OXQ2" s="70"/>
      <c r="OXR2" s="70"/>
      <c r="OXS2" s="70"/>
      <c r="OXT2" s="70"/>
      <c r="OXU2" s="70"/>
      <c r="OXV2" s="70"/>
      <c r="OXW2" s="70"/>
      <c r="OXX2" s="70"/>
      <c r="OXY2" s="70"/>
      <c r="OXZ2" s="70"/>
      <c r="OYA2" s="70"/>
      <c r="OYB2" s="70"/>
      <c r="OYC2" s="70"/>
      <c r="OYD2" s="70"/>
      <c r="OYE2" s="70"/>
      <c r="OYF2" s="70"/>
      <c r="OYG2" s="70"/>
      <c r="OYH2" s="70"/>
      <c r="OYI2" s="70"/>
      <c r="OYJ2" s="70"/>
      <c r="OYK2" s="70"/>
      <c r="OYL2" s="70"/>
      <c r="OYM2" s="70"/>
      <c r="OYN2" s="70"/>
      <c r="OYO2" s="70"/>
      <c r="OYP2" s="70"/>
      <c r="OYQ2" s="70"/>
      <c r="OYR2" s="70"/>
      <c r="OYS2" s="70"/>
      <c r="OYT2" s="70"/>
      <c r="OYU2" s="70"/>
      <c r="OYV2" s="70"/>
      <c r="OYW2" s="70"/>
      <c r="OYX2" s="70"/>
      <c r="OYY2" s="70"/>
      <c r="OYZ2" s="70"/>
      <c r="OZA2" s="70"/>
      <c r="OZB2" s="70"/>
      <c r="OZC2" s="70"/>
      <c r="OZD2" s="70"/>
      <c r="OZE2" s="70"/>
      <c r="OZF2" s="70"/>
      <c r="OZG2" s="70"/>
      <c r="OZH2" s="70"/>
      <c r="OZI2" s="70"/>
      <c r="OZJ2" s="70"/>
      <c r="OZK2" s="70"/>
      <c r="OZL2" s="70"/>
      <c r="OZM2" s="70"/>
      <c r="OZN2" s="70"/>
      <c r="OZO2" s="70"/>
      <c r="OZP2" s="70"/>
      <c r="OZQ2" s="70"/>
      <c r="OZR2" s="70"/>
      <c r="OZS2" s="70"/>
      <c r="OZT2" s="70"/>
      <c r="OZU2" s="70"/>
      <c r="OZV2" s="70"/>
      <c r="OZW2" s="70"/>
      <c r="OZX2" s="70"/>
      <c r="OZY2" s="70"/>
      <c r="OZZ2" s="70"/>
      <c r="PAA2" s="70"/>
      <c r="PAB2" s="70"/>
      <c r="PAC2" s="70"/>
      <c r="PAD2" s="70"/>
      <c r="PAE2" s="70"/>
      <c r="PAF2" s="70"/>
      <c r="PAG2" s="70"/>
      <c r="PAH2" s="70"/>
      <c r="PAI2" s="70"/>
      <c r="PAJ2" s="70"/>
      <c r="PAK2" s="70"/>
      <c r="PAL2" s="70"/>
      <c r="PAM2" s="70"/>
      <c r="PAN2" s="70"/>
      <c r="PAO2" s="70"/>
      <c r="PAP2" s="70"/>
      <c r="PAQ2" s="70"/>
      <c r="PAR2" s="70"/>
      <c r="PAS2" s="70"/>
      <c r="PAT2" s="70"/>
      <c r="PAU2" s="70"/>
      <c r="PAV2" s="70"/>
      <c r="PAW2" s="70"/>
      <c r="PAX2" s="70"/>
      <c r="PAY2" s="70"/>
      <c r="PAZ2" s="70"/>
      <c r="PBA2" s="70"/>
      <c r="PBB2" s="70"/>
      <c r="PBC2" s="70"/>
      <c r="PBD2" s="70"/>
      <c r="PBE2" s="70"/>
      <c r="PBF2" s="70"/>
      <c r="PBG2" s="70"/>
      <c r="PBH2" s="70"/>
      <c r="PBI2" s="70"/>
      <c r="PBJ2" s="70"/>
      <c r="PBK2" s="70"/>
      <c r="PBL2" s="70"/>
      <c r="PBM2" s="70"/>
      <c r="PBN2" s="70"/>
      <c r="PBO2" s="70"/>
      <c r="PBP2" s="70"/>
      <c r="PBQ2" s="70"/>
      <c r="PBR2" s="70"/>
      <c r="PBS2" s="70"/>
      <c r="PBT2" s="70"/>
      <c r="PBU2" s="70"/>
      <c r="PBV2" s="70"/>
      <c r="PBW2" s="70"/>
      <c r="PBX2" s="70"/>
      <c r="PBY2" s="70"/>
      <c r="PBZ2" s="70"/>
      <c r="PCA2" s="70"/>
      <c r="PCB2" s="70"/>
      <c r="PCC2" s="70"/>
      <c r="PCD2" s="70"/>
      <c r="PCE2" s="70"/>
      <c r="PCF2" s="70"/>
      <c r="PCG2" s="70"/>
      <c r="PCH2" s="70"/>
      <c r="PCI2" s="70"/>
      <c r="PCJ2" s="70"/>
      <c r="PCK2" s="70"/>
      <c r="PCL2" s="70"/>
      <c r="PCM2" s="70"/>
      <c r="PCN2" s="70"/>
      <c r="PCO2" s="70"/>
      <c r="PCP2" s="70"/>
      <c r="PCQ2" s="70"/>
      <c r="PCR2" s="70"/>
      <c r="PCS2" s="70"/>
      <c r="PCT2" s="70"/>
      <c r="PCU2" s="70"/>
      <c r="PCV2" s="70"/>
      <c r="PCW2" s="70"/>
      <c r="PCX2" s="70"/>
      <c r="PCY2" s="70"/>
      <c r="PCZ2" s="70"/>
      <c r="PDA2" s="70"/>
      <c r="PDB2" s="70"/>
      <c r="PDC2" s="70"/>
      <c r="PDD2" s="70"/>
      <c r="PDE2" s="70"/>
      <c r="PDF2" s="70"/>
      <c r="PDG2" s="70"/>
      <c r="PDH2" s="70"/>
      <c r="PDI2" s="70"/>
      <c r="PDJ2" s="70"/>
      <c r="PDK2" s="70"/>
      <c r="PDL2" s="70"/>
      <c r="PDM2" s="70"/>
      <c r="PDN2" s="70"/>
      <c r="PDO2" s="70"/>
      <c r="PDP2" s="70"/>
      <c r="PDQ2" s="70"/>
      <c r="PDR2" s="70"/>
      <c r="PDS2" s="70"/>
      <c r="PDT2" s="70"/>
      <c r="PDU2" s="70"/>
      <c r="PDV2" s="70"/>
      <c r="PDW2" s="70"/>
      <c r="PDX2" s="70"/>
      <c r="PDY2" s="70"/>
      <c r="PDZ2" s="70"/>
      <c r="PEA2" s="70"/>
      <c r="PEB2" s="70"/>
      <c r="PEC2" s="70"/>
      <c r="PED2" s="70"/>
      <c r="PEE2" s="70"/>
      <c r="PEF2" s="70"/>
      <c r="PEG2" s="70"/>
      <c r="PEH2" s="70"/>
      <c r="PEI2" s="70"/>
      <c r="PEJ2" s="70"/>
      <c r="PEK2" s="70"/>
      <c r="PEL2" s="70"/>
      <c r="PEM2" s="70"/>
      <c r="PEN2" s="70"/>
      <c r="PEO2" s="70"/>
      <c r="PEP2" s="70"/>
      <c r="PEQ2" s="70"/>
      <c r="PER2" s="70"/>
      <c r="PES2" s="70"/>
      <c r="PET2" s="70"/>
      <c r="PEU2" s="70"/>
      <c r="PEV2" s="70"/>
      <c r="PEW2" s="70"/>
      <c r="PEX2" s="70"/>
      <c r="PEY2" s="70"/>
      <c r="PEZ2" s="70"/>
      <c r="PFA2" s="70"/>
      <c r="PFB2" s="70"/>
      <c r="PFC2" s="70"/>
      <c r="PFD2" s="70"/>
      <c r="PFE2" s="70"/>
      <c r="PFF2" s="70"/>
      <c r="PFG2" s="70"/>
      <c r="PFH2" s="70"/>
      <c r="PFI2" s="70"/>
      <c r="PFJ2" s="70"/>
      <c r="PFK2" s="70"/>
      <c r="PFL2" s="70"/>
      <c r="PFM2" s="70"/>
      <c r="PFN2" s="70"/>
      <c r="PFO2" s="70"/>
      <c r="PFP2" s="70"/>
      <c r="PFQ2" s="70"/>
      <c r="PFR2" s="70"/>
      <c r="PFS2" s="70"/>
      <c r="PFT2" s="70"/>
      <c r="PFU2" s="70"/>
      <c r="PFV2" s="70"/>
      <c r="PFW2" s="70"/>
      <c r="PFX2" s="70"/>
      <c r="PFY2" s="70"/>
      <c r="PFZ2" s="70"/>
      <c r="PGA2" s="70"/>
      <c r="PGB2" s="70"/>
      <c r="PGC2" s="70"/>
      <c r="PGD2" s="70"/>
      <c r="PGE2" s="70"/>
      <c r="PGF2" s="70"/>
      <c r="PGG2" s="70"/>
      <c r="PGH2" s="70"/>
      <c r="PGI2" s="70"/>
      <c r="PGJ2" s="70"/>
      <c r="PGK2" s="70"/>
      <c r="PGL2" s="70"/>
      <c r="PGM2" s="70"/>
      <c r="PGN2" s="70"/>
      <c r="PGO2" s="70"/>
      <c r="PGP2" s="70"/>
      <c r="PGQ2" s="70"/>
      <c r="PGR2" s="70"/>
      <c r="PGS2" s="70"/>
      <c r="PGT2" s="70"/>
      <c r="PGU2" s="70"/>
      <c r="PGV2" s="70"/>
      <c r="PGW2" s="70"/>
      <c r="PGX2" s="70"/>
      <c r="PGY2" s="70"/>
      <c r="PGZ2" s="70"/>
      <c r="PHA2" s="70"/>
      <c r="PHB2" s="70"/>
      <c r="PHC2" s="70"/>
      <c r="PHD2" s="70"/>
      <c r="PHE2" s="70"/>
      <c r="PHF2" s="70"/>
      <c r="PHG2" s="70"/>
      <c r="PHH2" s="70"/>
      <c r="PHI2" s="70"/>
      <c r="PHJ2" s="70"/>
      <c r="PHK2" s="70"/>
      <c r="PHL2" s="70"/>
      <c r="PHM2" s="70"/>
      <c r="PHN2" s="70"/>
      <c r="PHO2" s="70"/>
      <c r="PHP2" s="70"/>
      <c r="PHQ2" s="70"/>
      <c r="PHR2" s="70"/>
      <c r="PHS2" s="70"/>
      <c r="PHT2" s="70"/>
      <c r="PHU2" s="70"/>
      <c r="PHV2" s="70"/>
      <c r="PHW2" s="70"/>
      <c r="PHX2" s="70"/>
      <c r="PHY2" s="70"/>
      <c r="PHZ2" s="70"/>
      <c r="PIA2" s="70"/>
      <c r="PIB2" s="70"/>
      <c r="PIC2" s="70"/>
      <c r="PID2" s="70"/>
      <c r="PIE2" s="70"/>
      <c r="PIF2" s="70"/>
      <c r="PIG2" s="70"/>
      <c r="PIH2" s="70"/>
      <c r="PII2" s="70"/>
      <c r="PIJ2" s="70"/>
      <c r="PIK2" s="70"/>
      <c r="PIL2" s="70"/>
      <c r="PIM2" s="70"/>
      <c r="PIN2" s="70"/>
      <c r="PIO2" s="70"/>
      <c r="PIP2" s="70"/>
      <c r="PIQ2" s="70"/>
      <c r="PIR2" s="70"/>
      <c r="PIS2" s="70"/>
      <c r="PIT2" s="70"/>
      <c r="PIU2" s="70"/>
      <c r="PIV2" s="70"/>
      <c r="PIW2" s="70"/>
      <c r="PIX2" s="70"/>
      <c r="PIY2" s="70"/>
      <c r="PIZ2" s="70"/>
      <c r="PJA2" s="70"/>
      <c r="PJB2" s="70"/>
      <c r="PJC2" s="70"/>
      <c r="PJD2" s="70"/>
      <c r="PJE2" s="70"/>
      <c r="PJF2" s="70"/>
      <c r="PJG2" s="70"/>
      <c r="PJH2" s="70"/>
      <c r="PJI2" s="70"/>
      <c r="PJJ2" s="70"/>
      <c r="PJK2" s="70"/>
      <c r="PJL2" s="70"/>
      <c r="PJM2" s="70"/>
      <c r="PJN2" s="70"/>
      <c r="PJO2" s="70"/>
      <c r="PJP2" s="70"/>
      <c r="PJQ2" s="70"/>
      <c r="PJR2" s="70"/>
      <c r="PJS2" s="70"/>
      <c r="PJT2" s="70"/>
      <c r="PJU2" s="70"/>
      <c r="PJV2" s="70"/>
      <c r="PJW2" s="70"/>
      <c r="PJX2" s="70"/>
      <c r="PJY2" s="70"/>
      <c r="PJZ2" s="70"/>
      <c r="PKA2" s="70"/>
      <c r="PKB2" s="70"/>
      <c r="PKC2" s="70"/>
      <c r="PKD2" s="70"/>
      <c r="PKE2" s="70"/>
      <c r="PKF2" s="70"/>
      <c r="PKG2" s="70"/>
      <c r="PKH2" s="70"/>
      <c r="PKI2" s="70"/>
      <c r="PKJ2" s="70"/>
      <c r="PKK2" s="70"/>
      <c r="PKL2" s="70"/>
      <c r="PKM2" s="70"/>
      <c r="PKN2" s="70"/>
      <c r="PKO2" s="70"/>
      <c r="PKP2" s="70"/>
      <c r="PKQ2" s="70"/>
      <c r="PKR2" s="70"/>
      <c r="PKS2" s="70"/>
      <c r="PKT2" s="70"/>
      <c r="PKU2" s="70"/>
      <c r="PKV2" s="70"/>
      <c r="PKW2" s="70"/>
      <c r="PKX2" s="70"/>
      <c r="PKY2" s="70"/>
      <c r="PKZ2" s="70"/>
      <c r="PLA2" s="70"/>
      <c r="PLB2" s="70"/>
      <c r="PLC2" s="70"/>
      <c r="PLD2" s="70"/>
      <c r="PLE2" s="70"/>
      <c r="PLF2" s="70"/>
      <c r="PLG2" s="70"/>
      <c r="PLH2" s="70"/>
      <c r="PLI2" s="70"/>
      <c r="PLJ2" s="70"/>
      <c r="PLK2" s="70"/>
      <c r="PLL2" s="70"/>
      <c r="PLM2" s="70"/>
      <c r="PLN2" s="70"/>
      <c r="PLO2" s="70"/>
      <c r="PLP2" s="70"/>
      <c r="PLQ2" s="70"/>
      <c r="PLR2" s="70"/>
      <c r="PLS2" s="70"/>
      <c r="PLT2" s="70"/>
      <c r="PLU2" s="70"/>
      <c r="PLV2" s="70"/>
      <c r="PLW2" s="70"/>
      <c r="PLX2" s="70"/>
      <c r="PLY2" s="70"/>
      <c r="PLZ2" s="70"/>
      <c r="PMA2" s="70"/>
      <c r="PMB2" s="70"/>
      <c r="PMC2" s="70"/>
      <c r="PMD2" s="70"/>
      <c r="PME2" s="70"/>
      <c r="PMF2" s="70"/>
      <c r="PMG2" s="70"/>
      <c r="PMH2" s="70"/>
      <c r="PMI2" s="70"/>
      <c r="PMJ2" s="70"/>
      <c r="PMK2" s="70"/>
      <c r="PML2" s="70"/>
      <c r="PMM2" s="70"/>
      <c r="PMN2" s="70"/>
      <c r="PMO2" s="70"/>
      <c r="PMP2" s="70"/>
      <c r="PMQ2" s="70"/>
      <c r="PMR2" s="70"/>
      <c r="PMS2" s="70"/>
      <c r="PMT2" s="70"/>
      <c r="PMU2" s="70"/>
      <c r="PMV2" s="70"/>
      <c r="PMW2" s="70"/>
      <c r="PMX2" s="70"/>
      <c r="PMY2" s="70"/>
      <c r="PMZ2" s="70"/>
      <c r="PNA2" s="70"/>
      <c r="PNB2" s="70"/>
      <c r="PNC2" s="70"/>
      <c r="PND2" s="70"/>
      <c r="PNE2" s="70"/>
      <c r="PNF2" s="70"/>
      <c r="PNG2" s="70"/>
      <c r="PNH2" s="70"/>
      <c r="PNI2" s="70"/>
      <c r="PNJ2" s="70"/>
      <c r="PNK2" s="70"/>
      <c r="PNL2" s="70"/>
      <c r="PNM2" s="70"/>
      <c r="PNN2" s="70"/>
      <c r="PNO2" s="70"/>
      <c r="PNP2" s="70"/>
      <c r="PNQ2" s="70"/>
      <c r="PNR2" s="70"/>
      <c r="PNS2" s="70"/>
      <c r="PNT2" s="70"/>
      <c r="PNU2" s="70"/>
      <c r="PNV2" s="70"/>
      <c r="PNW2" s="70"/>
      <c r="PNX2" s="70"/>
      <c r="PNY2" s="70"/>
      <c r="PNZ2" s="70"/>
      <c r="POA2" s="70"/>
      <c r="POB2" s="70"/>
      <c r="POC2" s="70"/>
      <c r="POD2" s="70"/>
      <c r="POE2" s="70"/>
      <c r="POF2" s="70"/>
      <c r="POG2" s="70"/>
      <c r="POH2" s="70"/>
      <c r="POI2" s="70"/>
      <c r="POJ2" s="70"/>
      <c r="POK2" s="70"/>
      <c r="POL2" s="70"/>
      <c r="POM2" s="70"/>
      <c r="PON2" s="70"/>
      <c r="POO2" s="70"/>
      <c r="POP2" s="70"/>
      <c r="POQ2" s="70"/>
      <c r="POR2" s="70"/>
      <c r="POS2" s="70"/>
      <c r="POT2" s="70"/>
      <c r="POU2" s="70"/>
      <c r="POV2" s="70"/>
      <c r="POW2" s="70"/>
      <c r="POX2" s="70"/>
      <c r="POY2" s="70"/>
      <c r="POZ2" s="70"/>
      <c r="PPA2" s="70"/>
      <c r="PPB2" s="70"/>
      <c r="PPC2" s="70"/>
      <c r="PPD2" s="70"/>
      <c r="PPE2" s="70"/>
      <c r="PPF2" s="70"/>
      <c r="PPG2" s="70"/>
      <c r="PPH2" s="70"/>
      <c r="PPI2" s="70"/>
      <c r="PPJ2" s="70"/>
      <c r="PPK2" s="70"/>
      <c r="PPL2" s="70"/>
      <c r="PPM2" s="70"/>
      <c r="PPN2" s="70"/>
      <c r="PPO2" s="70"/>
      <c r="PPP2" s="70"/>
      <c r="PPQ2" s="70"/>
      <c r="PPR2" s="70"/>
      <c r="PPS2" s="70"/>
      <c r="PPT2" s="70"/>
      <c r="PPU2" s="70"/>
      <c r="PPV2" s="70"/>
      <c r="PPW2" s="70"/>
      <c r="PPX2" s="70"/>
      <c r="PPY2" s="70"/>
      <c r="PPZ2" s="70"/>
      <c r="PQA2" s="70"/>
      <c r="PQB2" s="70"/>
      <c r="PQC2" s="70"/>
      <c r="PQD2" s="70"/>
      <c r="PQE2" s="70"/>
      <c r="PQF2" s="70"/>
      <c r="PQG2" s="70"/>
      <c r="PQH2" s="70"/>
      <c r="PQI2" s="70"/>
      <c r="PQJ2" s="70"/>
      <c r="PQK2" s="70"/>
      <c r="PQL2" s="70"/>
      <c r="PQM2" s="70"/>
      <c r="PQN2" s="70"/>
      <c r="PQO2" s="70"/>
      <c r="PQP2" s="70"/>
      <c r="PQQ2" s="70"/>
      <c r="PQR2" s="70"/>
      <c r="PQS2" s="70"/>
      <c r="PQT2" s="70"/>
      <c r="PQU2" s="70"/>
      <c r="PQV2" s="70"/>
      <c r="PQW2" s="70"/>
      <c r="PQX2" s="70"/>
      <c r="PQY2" s="70"/>
      <c r="PQZ2" s="70"/>
      <c r="PRA2" s="70"/>
      <c r="PRB2" s="70"/>
      <c r="PRC2" s="70"/>
      <c r="PRD2" s="70"/>
      <c r="PRE2" s="70"/>
      <c r="PRF2" s="70"/>
      <c r="PRG2" s="70"/>
      <c r="PRH2" s="70"/>
      <c r="PRI2" s="70"/>
      <c r="PRJ2" s="70"/>
      <c r="PRK2" s="70"/>
      <c r="PRL2" s="70"/>
      <c r="PRM2" s="70"/>
      <c r="PRN2" s="70"/>
      <c r="PRO2" s="70"/>
      <c r="PRP2" s="70"/>
      <c r="PRQ2" s="70"/>
      <c r="PRR2" s="70"/>
      <c r="PRS2" s="70"/>
      <c r="PRT2" s="70"/>
      <c r="PRU2" s="70"/>
      <c r="PRV2" s="70"/>
      <c r="PRW2" s="70"/>
      <c r="PRX2" s="70"/>
      <c r="PRY2" s="70"/>
      <c r="PRZ2" s="70"/>
      <c r="PSA2" s="70"/>
      <c r="PSB2" s="70"/>
      <c r="PSC2" s="70"/>
      <c r="PSD2" s="70"/>
      <c r="PSE2" s="70"/>
      <c r="PSF2" s="70"/>
      <c r="PSG2" s="70"/>
      <c r="PSH2" s="70"/>
      <c r="PSI2" s="70"/>
      <c r="PSJ2" s="70"/>
      <c r="PSK2" s="70"/>
      <c r="PSL2" s="70"/>
      <c r="PSM2" s="70"/>
      <c r="PSN2" s="70"/>
      <c r="PSO2" s="70"/>
      <c r="PSP2" s="70"/>
      <c r="PSQ2" s="70"/>
      <c r="PSR2" s="70"/>
      <c r="PSS2" s="70"/>
      <c r="PST2" s="70"/>
      <c r="PSU2" s="70"/>
      <c r="PSV2" s="70"/>
      <c r="PSW2" s="70"/>
      <c r="PSX2" s="70"/>
      <c r="PSY2" s="70"/>
      <c r="PSZ2" s="70"/>
      <c r="PTA2" s="70"/>
      <c r="PTB2" s="70"/>
      <c r="PTC2" s="70"/>
      <c r="PTD2" s="70"/>
      <c r="PTE2" s="70"/>
      <c r="PTF2" s="70"/>
      <c r="PTG2" s="70"/>
      <c r="PTH2" s="70"/>
      <c r="PTI2" s="70"/>
      <c r="PTJ2" s="70"/>
      <c r="PTK2" s="70"/>
      <c r="PTL2" s="70"/>
      <c r="PTM2" s="70"/>
      <c r="PTN2" s="70"/>
      <c r="PTO2" s="70"/>
      <c r="PTP2" s="70"/>
      <c r="PTQ2" s="70"/>
      <c r="PTR2" s="70"/>
      <c r="PTS2" s="70"/>
      <c r="PTT2" s="70"/>
      <c r="PTU2" s="70"/>
      <c r="PTV2" s="70"/>
      <c r="PTW2" s="70"/>
      <c r="PTX2" s="70"/>
      <c r="PTY2" s="70"/>
      <c r="PTZ2" s="70"/>
      <c r="PUA2" s="70"/>
      <c r="PUB2" s="70"/>
      <c r="PUC2" s="70"/>
      <c r="PUD2" s="70"/>
      <c r="PUE2" s="70"/>
      <c r="PUF2" s="70"/>
      <c r="PUG2" s="70"/>
      <c r="PUH2" s="70"/>
      <c r="PUI2" s="70"/>
      <c r="PUJ2" s="70"/>
      <c r="PUK2" s="70"/>
      <c r="PUL2" s="70"/>
      <c r="PUM2" s="70"/>
      <c r="PUN2" s="70"/>
      <c r="PUO2" s="70"/>
      <c r="PUP2" s="70"/>
      <c r="PUQ2" s="70"/>
      <c r="PUR2" s="70"/>
      <c r="PUS2" s="70"/>
      <c r="PUT2" s="70"/>
      <c r="PUU2" s="70"/>
      <c r="PUV2" s="70"/>
      <c r="PUW2" s="70"/>
      <c r="PUX2" s="70"/>
      <c r="PUY2" s="70"/>
      <c r="PUZ2" s="70"/>
      <c r="PVA2" s="70"/>
      <c r="PVB2" s="70"/>
      <c r="PVC2" s="70"/>
      <c r="PVD2" s="70"/>
      <c r="PVE2" s="70"/>
      <c r="PVF2" s="70"/>
      <c r="PVG2" s="70"/>
      <c r="PVH2" s="70"/>
      <c r="PVI2" s="70"/>
      <c r="PVJ2" s="70"/>
      <c r="PVK2" s="70"/>
      <c r="PVL2" s="70"/>
      <c r="PVM2" s="70"/>
      <c r="PVN2" s="70"/>
      <c r="PVO2" s="70"/>
      <c r="PVP2" s="70"/>
      <c r="PVQ2" s="70"/>
      <c r="PVR2" s="70"/>
      <c r="PVS2" s="70"/>
      <c r="PVT2" s="70"/>
      <c r="PVU2" s="70"/>
      <c r="PVV2" s="70"/>
      <c r="PVW2" s="70"/>
      <c r="PVX2" s="70"/>
      <c r="PVY2" s="70"/>
      <c r="PVZ2" s="70"/>
      <c r="PWA2" s="70"/>
      <c r="PWB2" s="70"/>
      <c r="PWC2" s="70"/>
      <c r="PWD2" s="70"/>
      <c r="PWE2" s="70"/>
      <c r="PWF2" s="70"/>
      <c r="PWG2" s="70"/>
      <c r="PWH2" s="70"/>
      <c r="PWI2" s="70"/>
      <c r="PWJ2" s="70"/>
      <c r="PWK2" s="70"/>
      <c r="PWL2" s="70"/>
      <c r="PWM2" s="70"/>
      <c r="PWN2" s="70"/>
      <c r="PWO2" s="70"/>
      <c r="PWP2" s="70"/>
      <c r="PWQ2" s="70"/>
      <c r="PWR2" s="70"/>
      <c r="PWS2" s="70"/>
      <c r="PWT2" s="70"/>
      <c r="PWU2" s="70"/>
      <c r="PWV2" s="70"/>
      <c r="PWW2" s="70"/>
      <c r="PWX2" s="70"/>
      <c r="PWY2" s="70"/>
      <c r="PWZ2" s="70"/>
      <c r="PXA2" s="70"/>
      <c r="PXB2" s="70"/>
      <c r="PXC2" s="70"/>
      <c r="PXD2" s="70"/>
      <c r="PXE2" s="70"/>
      <c r="PXF2" s="70"/>
      <c r="PXG2" s="70"/>
      <c r="PXH2" s="70"/>
      <c r="PXI2" s="70"/>
      <c r="PXJ2" s="70"/>
      <c r="PXK2" s="70"/>
      <c r="PXL2" s="70"/>
      <c r="PXM2" s="70"/>
      <c r="PXN2" s="70"/>
      <c r="PXO2" s="70"/>
      <c r="PXP2" s="70"/>
      <c r="PXQ2" s="70"/>
      <c r="PXR2" s="70"/>
      <c r="PXS2" s="70"/>
      <c r="PXT2" s="70"/>
      <c r="PXU2" s="70"/>
      <c r="PXV2" s="70"/>
      <c r="PXW2" s="70"/>
      <c r="PXX2" s="70"/>
      <c r="PXY2" s="70"/>
      <c r="PXZ2" s="70"/>
      <c r="PYA2" s="70"/>
      <c r="PYB2" s="70"/>
      <c r="PYC2" s="70"/>
      <c r="PYD2" s="70"/>
      <c r="PYE2" s="70"/>
      <c r="PYF2" s="70"/>
      <c r="PYG2" s="70"/>
      <c r="PYH2" s="70"/>
      <c r="PYI2" s="70"/>
      <c r="PYJ2" s="70"/>
      <c r="PYK2" s="70"/>
      <c r="PYL2" s="70"/>
      <c r="PYM2" s="70"/>
      <c r="PYN2" s="70"/>
      <c r="PYO2" s="70"/>
      <c r="PYP2" s="70"/>
      <c r="PYQ2" s="70"/>
      <c r="PYR2" s="70"/>
      <c r="PYS2" s="70"/>
      <c r="PYT2" s="70"/>
      <c r="PYU2" s="70"/>
      <c r="PYV2" s="70"/>
      <c r="PYW2" s="70"/>
      <c r="PYX2" s="70"/>
      <c r="PYY2" s="70"/>
      <c r="PYZ2" s="70"/>
      <c r="PZA2" s="70"/>
      <c r="PZB2" s="70"/>
      <c r="PZC2" s="70"/>
      <c r="PZD2" s="70"/>
      <c r="PZE2" s="70"/>
      <c r="PZF2" s="70"/>
      <c r="PZG2" s="70"/>
      <c r="PZH2" s="70"/>
      <c r="PZI2" s="70"/>
      <c r="PZJ2" s="70"/>
      <c r="PZK2" s="70"/>
      <c r="PZL2" s="70"/>
      <c r="PZM2" s="70"/>
      <c r="PZN2" s="70"/>
      <c r="PZO2" s="70"/>
      <c r="PZP2" s="70"/>
      <c r="PZQ2" s="70"/>
      <c r="PZR2" s="70"/>
      <c r="PZS2" s="70"/>
      <c r="PZT2" s="70"/>
      <c r="PZU2" s="70"/>
      <c r="PZV2" s="70"/>
      <c r="PZW2" s="70"/>
      <c r="PZX2" s="70"/>
      <c r="PZY2" s="70"/>
      <c r="PZZ2" s="70"/>
      <c r="QAA2" s="70"/>
      <c r="QAB2" s="70"/>
      <c r="QAC2" s="70"/>
      <c r="QAD2" s="70"/>
      <c r="QAE2" s="70"/>
      <c r="QAF2" s="70"/>
      <c r="QAG2" s="70"/>
      <c r="QAH2" s="70"/>
      <c r="QAI2" s="70"/>
      <c r="QAJ2" s="70"/>
      <c r="QAK2" s="70"/>
      <c r="QAL2" s="70"/>
      <c r="QAM2" s="70"/>
      <c r="QAN2" s="70"/>
      <c r="QAO2" s="70"/>
      <c r="QAP2" s="70"/>
      <c r="QAQ2" s="70"/>
      <c r="QAR2" s="70"/>
      <c r="QAS2" s="70"/>
      <c r="QAT2" s="70"/>
      <c r="QAU2" s="70"/>
      <c r="QAV2" s="70"/>
      <c r="QAW2" s="70"/>
      <c r="QAX2" s="70"/>
      <c r="QAY2" s="70"/>
      <c r="QAZ2" s="70"/>
      <c r="QBA2" s="70"/>
      <c r="QBB2" s="70"/>
      <c r="QBC2" s="70"/>
      <c r="QBD2" s="70"/>
      <c r="QBE2" s="70"/>
      <c r="QBF2" s="70"/>
      <c r="QBG2" s="70"/>
      <c r="QBH2" s="70"/>
      <c r="QBI2" s="70"/>
      <c r="QBJ2" s="70"/>
      <c r="QBK2" s="70"/>
      <c r="QBL2" s="70"/>
      <c r="QBM2" s="70"/>
      <c r="QBN2" s="70"/>
      <c r="QBO2" s="70"/>
      <c r="QBP2" s="70"/>
      <c r="QBQ2" s="70"/>
      <c r="QBR2" s="70"/>
      <c r="QBS2" s="70"/>
      <c r="QBT2" s="70"/>
      <c r="QBU2" s="70"/>
      <c r="QBV2" s="70"/>
      <c r="QBW2" s="70"/>
      <c r="QBX2" s="70"/>
      <c r="QBY2" s="70"/>
      <c r="QBZ2" s="70"/>
      <c r="QCA2" s="70"/>
      <c r="QCB2" s="70"/>
      <c r="QCC2" s="70"/>
      <c r="QCD2" s="70"/>
      <c r="QCE2" s="70"/>
      <c r="QCF2" s="70"/>
      <c r="QCG2" s="70"/>
      <c r="QCH2" s="70"/>
      <c r="QCI2" s="70"/>
      <c r="QCJ2" s="70"/>
      <c r="QCK2" s="70"/>
      <c r="QCL2" s="70"/>
      <c r="QCM2" s="70"/>
      <c r="QCN2" s="70"/>
      <c r="QCO2" s="70"/>
      <c r="QCP2" s="70"/>
      <c r="QCQ2" s="70"/>
      <c r="QCR2" s="70"/>
      <c r="QCS2" s="70"/>
      <c r="QCT2" s="70"/>
      <c r="QCU2" s="70"/>
      <c r="QCV2" s="70"/>
      <c r="QCW2" s="70"/>
      <c r="QCX2" s="70"/>
      <c r="QCY2" s="70"/>
      <c r="QCZ2" s="70"/>
      <c r="QDA2" s="70"/>
      <c r="QDB2" s="70"/>
      <c r="QDC2" s="70"/>
      <c r="QDD2" s="70"/>
      <c r="QDE2" s="70"/>
      <c r="QDF2" s="70"/>
      <c r="QDG2" s="70"/>
      <c r="QDH2" s="70"/>
      <c r="QDI2" s="70"/>
      <c r="QDJ2" s="70"/>
      <c r="QDK2" s="70"/>
      <c r="QDL2" s="70"/>
      <c r="QDM2" s="70"/>
      <c r="QDN2" s="70"/>
      <c r="QDO2" s="70"/>
      <c r="QDP2" s="70"/>
      <c r="QDQ2" s="70"/>
      <c r="QDR2" s="70"/>
      <c r="QDS2" s="70"/>
      <c r="QDT2" s="70"/>
      <c r="QDU2" s="70"/>
      <c r="QDV2" s="70"/>
      <c r="QDW2" s="70"/>
      <c r="QDX2" s="70"/>
      <c r="QDY2" s="70"/>
      <c r="QDZ2" s="70"/>
      <c r="QEA2" s="70"/>
      <c r="QEB2" s="70"/>
      <c r="QEC2" s="70"/>
      <c r="QED2" s="70"/>
      <c r="QEE2" s="70"/>
      <c r="QEF2" s="70"/>
      <c r="QEG2" s="70"/>
      <c r="QEH2" s="70"/>
      <c r="QEI2" s="70"/>
      <c r="QEJ2" s="70"/>
      <c r="QEK2" s="70"/>
      <c r="QEL2" s="70"/>
      <c r="QEM2" s="70"/>
      <c r="QEN2" s="70"/>
      <c r="QEO2" s="70"/>
      <c r="QEP2" s="70"/>
      <c r="QEQ2" s="70"/>
      <c r="QER2" s="70"/>
      <c r="QES2" s="70"/>
      <c r="QET2" s="70"/>
      <c r="QEU2" s="70"/>
      <c r="QEV2" s="70"/>
      <c r="QEW2" s="70"/>
      <c r="QEX2" s="70"/>
      <c r="QEY2" s="70"/>
      <c r="QEZ2" s="70"/>
      <c r="QFA2" s="70"/>
      <c r="QFB2" s="70"/>
      <c r="QFC2" s="70"/>
      <c r="QFD2" s="70"/>
      <c r="QFE2" s="70"/>
      <c r="QFF2" s="70"/>
      <c r="QFG2" s="70"/>
      <c r="QFH2" s="70"/>
      <c r="QFI2" s="70"/>
      <c r="QFJ2" s="70"/>
      <c r="QFK2" s="70"/>
      <c r="QFL2" s="70"/>
      <c r="QFM2" s="70"/>
      <c r="QFN2" s="70"/>
      <c r="QFO2" s="70"/>
      <c r="QFP2" s="70"/>
      <c r="QFQ2" s="70"/>
      <c r="QFR2" s="70"/>
      <c r="QFS2" s="70"/>
      <c r="QFT2" s="70"/>
      <c r="QFU2" s="70"/>
      <c r="QFV2" s="70"/>
      <c r="QFW2" s="70"/>
      <c r="QFX2" s="70"/>
      <c r="QFY2" s="70"/>
      <c r="QFZ2" s="70"/>
      <c r="QGA2" s="70"/>
      <c r="QGB2" s="70"/>
      <c r="QGC2" s="70"/>
      <c r="QGD2" s="70"/>
      <c r="QGE2" s="70"/>
      <c r="QGF2" s="70"/>
      <c r="QGG2" s="70"/>
      <c r="QGH2" s="70"/>
      <c r="QGI2" s="70"/>
      <c r="QGJ2" s="70"/>
      <c r="QGK2" s="70"/>
      <c r="QGL2" s="70"/>
      <c r="QGM2" s="70"/>
      <c r="QGN2" s="70"/>
      <c r="QGO2" s="70"/>
      <c r="QGP2" s="70"/>
      <c r="QGQ2" s="70"/>
      <c r="QGR2" s="70"/>
      <c r="QGS2" s="70"/>
      <c r="QGT2" s="70"/>
      <c r="QGU2" s="70"/>
      <c r="QGV2" s="70"/>
      <c r="QGW2" s="70"/>
      <c r="QGX2" s="70"/>
      <c r="QGY2" s="70"/>
      <c r="QGZ2" s="70"/>
      <c r="QHA2" s="70"/>
      <c r="QHB2" s="70"/>
      <c r="QHC2" s="70"/>
      <c r="QHD2" s="70"/>
      <c r="QHE2" s="70"/>
      <c r="QHF2" s="70"/>
      <c r="QHG2" s="70"/>
      <c r="QHH2" s="70"/>
      <c r="QHI2" s="70"/>
      <c r="QHJ2" s="70"/>
      <c r="QHK2" s="70"/>
      <c r="QHL2" s="70"/>
      <c r="QHM2" s="70"/>
      <c r="QHN2" s="70"/>
      <c r="QHO2" s="70"/>
      <c r="QHP2" s="70"/>
      <c r="QHQ2" s="70"/>
      <c r="QHR2" s="70"/>
      <c r="QHS2" s="70"/>
      <c r="QHT2" s="70"/>
      <c r="QHU2" s="70"/>
      <c r="QHV2" s="70"/>
      <c r="QHW2" s="70"/>
      <c r="QHX2" s="70"/>
      <c r="QHY2" s="70"/>
      <c r="QHZ2" s="70"/>
      <c r="QIA2" s="70"/>
      <c r="QIB2" s="70"/>
      <c r="QIC2" s="70"/>
      <c r="QID2" s="70"/>
      <c r="QIE2" s="70"/>
      <c r="QIF2" s="70"/>
      <c r="QIG2" s="70"/>
      <c r="QIH2" s="70"/>
      <c r="QII2" s="70"/>
      <c r="QIJ2" s="70"/>
      <c r="QIK2" s="70"/>
      <c r="QIL2" s="70"/>
      <c r="QIM2" s="70"/>
      <c r="QIN2" s="70"/>
      <c r="QIO2" s="70"/>
      <c r="QIP2" s="70"/>
      <c r="QIQ2" s="70"/>
      <c r="QIR2" s="70"/>
      <c r="QIS2" s="70"/>
      <c r="QIT2" s="70"/>
      <c r="QIU2" s="70"/>
      <c r="QIV2" s="70"/>
      <c r="QIW2" s="70"/>
      <c r="QIX2" s="70"/>
      <c r="QIY2" s="70"/>
      <c r="QIZ2" s="70"/>
      <c r="QJA2" s="70"/>
      <c r="QJB2" s="70"/>
      <c r="QJC2" s="70"/>
      <c r="QJD2" s="70"/>
      <c r="QJE2" s="70"/>
      <c r="QJF2" s="70"/>
      <c r="QJG2" s="70"/>
      <c r="QJH2" s="70"/>
      <c r="QJI2" s="70"/>
      <c r="QJJ2" s="70"/>
      <c r="QJK2" s="70"/>
      <c r="QJL2" s="70"/>
      <c r="QJM2" s="70"/>
      <c r="QJN2" s="70"/>
      <c r="QJO2" s="70"/>
      <c r="QJP2" s="70"/>
      <c r="QJQ2" s="70"/>
      <c r="QJR2" s="70"/>
      <c r="QJS2" s="70"/>
      <c r="QJT2" s="70"/>
      <c r="QJU2" s="70"/>
      <c r="QJV2" s="70"/>
      <c r="QJW2" s="70"/>
      <c r="QJX2" s="70"/>
      <c r="QJY2" s="70"/>
      <c r="QJZ2" s="70"/>
      <c r="QKA2" s="70"/>
      <c r="QKB2" s="70"/>
      <c r="QKC2" s="70"/>
      <c r="QKD2" s="70"/>
      <c r="QKE2" s="70"/>
      <c r="QKF2" s="70"/>
      <c r="QKG2" s="70"/>
      <c r="QKH2" s="70"/>
      <c r="QKI2" s="70"/>
      <c r="QKJ2" s="70"/>
      <c r="QKK2" s="70"/>
      <c r="QKL2" s="70"/>
      <c r="QKM2" s="70"/>
      <c r="QKN2" s="70"/>
      <c r="QKO2" s="70"/>
      <c r="QKP2" s="70"/>
      <c r="QKQ2" s="70"/>
      <c r="QKR2" s="70"/>
      <c r="QKS2" s="70"/>
      <c r="QKT2" s="70"/>
      <c r="QKU2" s="70"/>
      <c r="QKV2" s="70"/>
      <c r="QKW2" s="70"/>
      <c r="QKX2" s="70"/>
      <c r="QKY2" s="70"/>
      <c r="QKZ2" s="70"/>
      <c r="QLA2" s="70"/>
      <c r="QLB2" s="70"/>
      <c r="QLC2" s="70"/>
      <c r="QLD2" s="70"/>
      <c r="QLE2" s="70"/>
      <c r="QLF2" s="70"/>
      <c r="QLG2" s="70"/>
      <c r="QLH2" s="70"/>
      <c r="QLI2" s="70"/>
      <c r="QLJ2" s="70"/>
      <c r="QLK2" s="70"/>
      <c r="QLL2" s="70"/>
      <c r="QLM2" s="70"/>
      <c r="QLN2" s="70"/>
      <c r="QLO2" s="70"/>
      <c r="QLP2" s="70"/>
      <c r="QLQ2" s="70"/>
      <c r="QLR2" s="70"/>
      <c r="QLS2" s="70"/>
      <c r="QLT2" s="70"/>
      <c r="QLU2" s="70"/>
      <c r="QLV2" s="70"/>
      <c r="QLW2" s="70"/>
      <c r="QLX2" s="70"/>
      <c r="QLY2" s="70"/>
      <c r="QLZ2" s="70"/>
      <c r="QMA2" s="70"/>
      <c r="QMB2" s="70"/>
      <c r="QMC2" s="70"/>
      <c r="QMD2" s="70"/>
      <c r="QME2" s="70"/>
      <c r="QMF2" s="70"/>
      <c r="QMG2" s="70"/>
      <c r="QMH2" s="70"/>
      <c r="QMI2" s="70"/>
      <c r="QMJ2" s="70"/>
      <c r="QMK2" s="70"/>
      <c r="QML2" s="70"/>
      <c r="QMM2" s="70"/>
      <c r="QMN2" s="70"/>
      <c r="QMO2" s="70"/>
      <c r="QMP2" s="70"/>
      <c r="QMQ2" s="70"/>
      <c r="QMR2" s="70"/>
      <c r="QMS2" s="70"/>
      <c r="QMT2" s="70"/>
      <c r="QMU2" s="70"/>
      <c r="QMV2" s="70"/>
      <c r="QMW2" s="70"/>
      <c r="QMX2" s="70"/>
      <c r="QMY2" s="70"/>
      <c r="QMZ2" s="70"/>
      <c r="QNA2" s="70"/>
      <c r="QNB2" s="70"/>
      <c r="QNC2" s="70"/>
      <c r="QND2" s="70"/>
      <c r="QNE2" s="70"/>
      <c r="QNF2" s="70"/>
      <c r="QNG2" s="70"/>
      <c r="QNH2" s="70"/>
      <c r="QNI2" s="70"/>
      <c r="QNJ2" s="70"/>
      <c r="QNK2" s="70"/>
      <c r="QNL2" s="70"/>
      <c r="QNM2" s="70"/>
      <c r="QNN2" s="70"/>
      <c r="QNO2" s="70"/>
      <c r="QNP2" s="70"/>
      <c r="QNQ2" s="70"/>
      <c r="QNR2" s="70"/>
      <c r="QNS2" s="70"/>
      <c r="QNT2" s="70"/>
      <c r="QNU2" s="70"/>
      <c r="QNV2" s="70"/>
      <c r="QNW2" s="70"/>
      <c r="QNX2" s="70"/>
      <c r="QNY2" s="70"/>
      <c r="QNZ2" s="70"/>
      <c r="QOA2" s="70"/>
      <c r="QOB2" s="70"/>
      <c r="QOC2" s="70"/>
      <c r="QOD2" s="70"/>
      <c r="QOE2" s="70"/>
      <c r="QOF2" s="70"/>
      <c r="QOG2" s="70"/>
      <c r="QOH2" s="70"/>
      <c r="QOI2" s="70"/>
      <c r="QOJ2" s="70"/>
      <c r="QOK2" s="70"/>
      <c r="QOL2" s="70"/>
      <c r="QOM2" s="70"/>
      <c r="QON2" s="70"/>
      <c r="QOO2" s="70"/>
      <c r="QOP2" s="70"/>
      <c r="QOQ2" s="70"/>
      <c r="QOR2" s="70"/>
      <c r="QOS2" s="70"/>
      <c r="QOT2" s="70"/>
      <c r="QOU2" s="70"/>
      <c r="QOV2" s="70"/>
      <c r="QOW2" s="70"/>
      <c r="QOX2" s="70"/>
      <c r="QOY2" s="70"/>
      <c r="QOZ2" s="70"/>
      <c r="QPA2" s="70"/>
      <c r="QPB2" s="70"/>
      <c r="QPC2" s="70"/>
      <c r="QPD2" s="70"/>
      <c r="QPE2" s="70"/>
      <c r="QPF2" s="70"/>
      <c r="QPG2" s="70"/>
      <c r="QPH2" s="70"/>
      <c r="QPI2" s="70"/>
      <c r="QPJ2" s="70"/>
      <c r="QPK2" s="70"/>
      <c r="QPL2" s="70"/>
      <c r="QPM2" s="70"/>
      <c r="QPN2" s="70"/>
      <c r="QPO2" s="70"/>
      <c r="QPP2" s="70"/>
      <c r="QPQ2" s="70"/>
      <c r="QPR2" s="70"/>
      <c r="QPS2" s="70"/>
      <c r="QPT2" s="70"/>
      <c r="QPU2" s="70"/>
      <c r="QPV2" s="70"/>
      <c r="QPW2" s="70"/>
      <c r="QPX2" s="70"/>
      <c r="QPY2" s="70"/>
      <c r="QPZ2" s="70"/>
      <c r="QQA2" s="70"/>
      <c r="QQB2" s="70"/>
      <c r="QQC2" s="70"/>
      <c r="QQD2" s="70"/>
      <c r="QQE2" s="70"/>
      <c r="QQF2" s="70"/>
      <c r="QQG2" s="70"/>
      <c r="QQH2" s="70"/>
      <c r="QQI2" s="70"/>
      <c r="QQJ2" s="70"/>
      <c r="QQK2" s="70"/>
      <c r="QQL2" s="70"/>
      <c r="QQM2" s="70"/>
      <c r="QQN2" s="70"/>
      <c r="QQO2" s="70"/>
      <c r="QQP2" s="70"/>
      <c r="QQQ2" s="70"/>
      <c r="QQR2" s="70"/>
      <c r="QQS2" s="70"/>
      <c r="QQT2" s="70"/>
      <c r="QQU2" s="70"/>
      <c r="QQV2" s="70"/>
      <c r="QQW2" s="70"/>
      <c r="QQX2" s="70"/>
      <c r="QQY2" s="70"/>
      <c r="QQZ2" s="70"/>
      <c r="QRA2" s="70"/>
      <c r="QRB2" s="70"/>
      <c r="QRC2" s="70"/>
      <c r="QRD2" s="70"/>
      <c r="QRE2" s="70"/>
      <c r="QRF2" s="70"/>
      <c r="QRG2" s="70"/>
      <c r="QRH2" s="70"/>
      <c r="QRI2" s="70"/>
      <c r="QRJ2" s="70"/>
      <c r="QRK2" s="70"/>
      <c r="QRL2" s="70"/>
      <c r="QRM2" s="70"/>
      <c r="QRN2" s="70"/>
      <c r="QRO2" s="70"/>
      <c r="QRP2" s="70"/>
      <c r="QRQ2" s="70"/>
      <c r="QRR2" s="70"/>
      <c r="QRS2" s="70"/>
      <c r="QRT2" s="70"/>
      <c r="QRU2" s="70"/>
      <c r="QRV2" s="70"/>
      <c r="QRW2" s="70"/>
      <c r="QRX2" s="70"/>
      <c r="QRY2" s="70"/>
      <c r="QRZ2" s="70"/>
      <c r="QSA2" s="70"/>
      <c r="QSB2" s="70"/>
      <c r="QSC2" s="70"/>
      <c r="QSD2" s="70"/>
      <c r="QSE2" s="70"/>
      <c r="QSF2" s="70"/>
      <c r="QSG2" s="70"/>
      <c r="QSH2" s="70"/>
      <c r="QSI2" s="70"/>
      <c r="QSJ2" s="70"/>
      <c r="QSK2" s="70"/>
      <c r="QSL2" s="70"/>
      <c r="QSM2" s="70"/>
      <c r="QSN2" s="70"/>
      <c r="QSO2" s="70"/>
      <c r="QSP2" s="70"/>
      <c r="QSQ2" s="70"/>
      <c r="QSR2" s="70"/>
      <c r="QSS2" s="70"/>
      <c r="QST2" s="70"/>
      <c r="QSU2" s="70"/>
      <c r="QSV2" s="70"/>
      <c r="QSW2" s="70"/>
      <c r="QSX2" s="70"/>
      <c r="QSY2" s="70"/>
      <c r="QSZ2" s="70"/>
      <c r="QTA2" s="70"/>
      <c r="QTB2" s="70"/>
      <c r="QTC2" s="70"/>
      <c r="QTD2" s="70"/>
      <c r="QTE2" s="70"/>
      <c r="QTF2" s="70"/>
      <c r="QTG2" s="70"/>
      <c r="QTH2" s="70"/>
      <c r="QTI2" s="70"/>
      <c r="QTJ2" s="70"/>
      <c r="QTK2" s="70"/>
      <c r="QTL2" s="70"/>
      <c r="QTM2" s="70"/>
      <c r="QTN2" s="70"/>
      <c r="QTO2" s="70"/>
      <c r="QTP2" s="70"/>
      <c r="QTQ2" s="70"/>
      <c r="QTR2" s="70"/>
      <c r="QTS2" s="70"/>
      <c r="QTT2" s="70"/>
      <c r="QTU2" s="70"/>
      <c r="QTV2" s="70"/>
      <c r="QTW2" s="70"/>
      <c r="QTX2" s="70"/>
      <c r="QTY2" s="70"/>
      <c r="QTZ2" s="70"/>
      <c r="QUA2" s="70"/>
      <c r="QUB2" s="70"/>
      <c r="QUC2" s="70"/>
      <c r="QUD2" s="70"/>
      <c r="QUE2" s="70"/>
      <c r="QUF2" s="70"/>
      <c r="QUG2" s="70"/>
      <c r="QUH2" s="70"/>
      <c r="QUI2" s="70"/>
      <c r="QUJ2" s="70"/>
      <c r="QUK2" s="70"/>
      <c r="QUL2" s="70"/>
      <c r="QUM2" s="70"/>
      <c r="QUN2" s="70"/>
      <c r="QUO2" s="70"/>
      <c r="QUP2" s="70"/>
      <c r="QUQ2" s="70"/>
      <c r="QUR2" s="70"/>
      <c r="QUS2" s="70"/>
      <c r="QUT2" s="70"/>
      <c r="QUU2" s="70"/>
      <c r="QUV2" s="70"/>
      <c r="QUW2" s="70"/>
      <c r="QUX2" s="70"/>
      <c r="QUY2" s="70"/>
      <c r="QUZ2" s="70"/>
      <c r="QVA2" s="70"/>
      <c r="QVB2" s="70"/>
      <c r="QVC2" s="70"/>
      <c r="QVD2" s="70"/>
      <c r="QVE2" s="70"/>
      <c r="QVF2" s="70"/>
      <c r="QVG2" s="70"/>
      <c r="QVH2" s="70"/>
      <c r="QVI2" s="70"/>
      <c r="QVJ2" s="70"/>
      <c r="QVK2" s="70"/>
      <c r="QVL2" s="70"/>
      <c r="QVM2" s="70"/>
      <c r="QVN2" s="70"/>
      <c r="QVO2" s="70"/>
      <c r="QVP2" s="70"/>
      <c r="QVQ2" s="70"/>
      <c r="QVR2" s="70"/>
      <c r="QVS2" s="70"/>
      <c r="QVT2" s="70"/>
      <c r="QVU2" s="70"/>
      <c r="QVV2" s="70"/>
      <c r="QVW2" s="70"/>
      <c r="QVX2" s="70"/>
      <c r="QVY2" s="70"/>
      <c r="QVZ2" s="70"/>
      <c r="QWA2" s="70"/>
      <c r="QWB2" s="70"/>
      <c r="QWC2" s="70"/>
      <c r="QWD2" s="70"/>
      <c r="QWE2" s="70"/>
      <c r="QWF2" s="70"/>
      <c r="QWG2" s="70"/>
      <c r="QWH2" s="70"/>
      <c r="QWI2" s="70"/>
      <c r="QWJ2" s="70"/>
      <c r="QWK2" s="70"/>
      <c r="QWL2" s="70"/>
      <c r="QWM2" s="70"/>
      <c r="QWN2" s="70"/>
      <c r="QWO2" s="70"/>
      <c r="QWP2" s="70"/>
      <c r="QWQ2" s="70"/>
      <c r="QWR2" s="70"/>
      <c r="QWS2" s="70"/>
      <c r="QWT2" s="70"/>
      <c r="QWU2" s="70"/>
      <c r="QWV2" s="70"/>
      <c r="QWW2" s="70"/>
      <c r="QWX2" s="70"/>
      <c r="QWY2" s="70"/>
      <c r="QWZ2" s="70"/>
      <c r="QXA2" s="70"/>
      <c r="QXB2" s="70"/>
      <c r="QXC2" s="70"/>
      <c r="QXD2" s="70"/>
      <c r="QXE2" s="70"/>
      <c r="QXF2" s="70"/>
      <c r="QXG2" s="70"/>
      <c r="QXH2" s="70"/>
      <c r="QXI2" s="70"/>
      <c r="QXJ2" s="70"/>
      <c r="QXK2" s="70"/>
      <c r="QXL2" s="70"/>
      <c r="QXM2" s="70"/>
      <c r="QXN2" s="70"/>
      <c r="QXO2" s="70"/>
      <c r="QXP2" s="70"/>
      <c r="QXQ2" s="70"/>
      <c r="QXR2" s="70"/>
      <c r="QXS2" s="70"/>
      <c r="QXT2" s="70"/>
      <c r="QXU2" s="70"/>
      <c r="QXV2" s="70"/>
      <c r="QXW2" s="70"/>
      <c r="QXX2" s="70"/>
      <c r="QXY2" s="70"/>
      <c r="QXZ2" s="70"/>
      <c r="QYA2" s="70"/>
      <c r="QYB2" s="70"/>
      <c r="QYC2" s="70"/>
      <c r="QYD2" s="70"/>
      <c r="QYE2" s="70"/>
      <c r="QYF2" s="70"/>
      <c r="QYG2" s="70"/>
      <c r="QYH2" s="70"/>
      <c r="QYI2" s="70"/>
      <c r="QYJ2" s="70"/>
      <c r="QYK2" s="70"/>
      <c r="QYL2" s="70"/>
      <c r="QYM2" s="70"/>
      <c r="QYN2" s="70"/>
      <c r="QYO2" s="70"/>
      <c r="QYP2" s="70"/>
      <c r="QYQ2" s="70"/>
      <c r="QYR2" s="70"/>
      <c r="QYS2" s="70"/>
      <c r="QYT2" s="70"/>
      <c r="QYU2" s="70"/>
      <c r="QYV2" s="70"/>
      <c r="QYW2" s="70"/>
      <c r="QYX2" s="70"/>
      <c r="QYY2" s="70"/>
      <c r="QYZ2" s="70"/>
      <c r="QZA2" s="70"/>
      <c r="QZB2" s="70"/>
      <c r="QZC2" s="70"/>
      <c r="QZD2" s="70"/>
      <c r="QZE2" s="70"/>
      <c r="QZF2" s="70"/>
      <c r="QZG2" s="70"/>
      <c r="QZH2" s="70"/>
      <c r="QZI2" s="70"/>
      <c r="QZJ2" s="70"/>
      <c r="QZK2" s="70"/>
      <c r="QZL2" s="70"/>
      <c r="QZM2" s="70"/>
      <c r="QZN2" s="70"/>
      <c r="QZO2" s="70"/>
      <c r="QZP2" s="70"/>
      <c r="QZQ2" s="70"/>
      <c r="QZR2" s="70"/>
      <c r="QZS2" s="70"/>
      <c r="QZT2" s="70"/>
      <c r="QZU2" s="70"/>
      <c r="QZV2" s="70"/>
      <c r="QZW2" s="70"/>
      <c r="QZX2" s="70"/>
      <c r="QZY2" s="70"/>
      <c r="QZZ2" s="70"/>
      <c r="RAA2" s="70"/>
      <c r="RAB2" s="70"/>
      <c r="RAC2" s="70"/>
      <c r="RAD2" s="70"/>
      <c r="RAE2" s="70"/>
      <c r="RAF2" s="70"/>
      <c r="RAG2" s="70"/>
      <c r="RAH2" s="70"/>
      <c r="RAI2" s="70"/>
      <c r="RAJ2" s="70"/>
      <c r="RAK2" s="70"/>
      <c r="RAL2" s="70"/>
      <c r="RAM2" s="70"/>
      <c r="RAN2" s="70"/>
      <c r="RAO2" s="70"/>
      <c r="RAP2" s="70"/>
      <c r="RAQ2" s="70"/>
      <c r="RAR2" s="70"/>
      <c r="RAS2" s="70"/>
      <c r="RAT2" s="70"/>
      <c r="RAU2" s="70"/>
      <c r="RAV2" s="70"/>
      <c r="RAW2" s="70"/>
      <c r="RAX2" s="70"/>
      <c r="RAY2" s="70"/>
      <c r="RAZ2" s="70"/>
      <c r="RBA2" s="70"/>
      <c r="RBB2" s="70"/>
      <c r="RBC2" s="70"/>
      <c r="RBD2" s="70"/>
      <c r="RBE2" s="70"/>
      <c r="RBF2" s="70"/>
      <c r="RBG2" s="70"/>
      <c r="RBH2" s="70"/>
      <c r="RBI2" s="70"/>
      <c r="RBJ2" s="70"/>
      <c r="RBK2" s="70"/>
      <c r="RBL2" s="70"/>
      <c r="RBM2" s="70"/>
      <c r="RBN2" s="70"/>
      <c r="RBO2" s="70"/>
      <c r="RBP2" s="70"/>
      <c r="RBQ2" s="70"/>
      <c r="RBR2" s="70"/>
      <c r="RBS2" s="70"/>
      <c r="RBT2" s="70"/>
      <c r="RBU2" s="70"/>
      <c r="RBV2" s="70"/>
      <c r="RBW2" s="70"/>
      <c r="RBX2" s="70"/>
      <c r="RBY2" s="70"/>
      <c r="RBZ2" s="70"/>
      <c r="RCA2" s="70"/>
      <c r="RCB2" s="70"/>
      <c r="RCC2" s="70"/>
      <c r="RCD2" s="70"/>
      <c r="RCE2" s="70"/>
      <c r="RCF2" s="70"/>
      <c r="RCG2" s="70"/>
      <c r="RCH2" s="70"/>
      <c r="RCI2" s="70"/>
      <c r="RCJ2" s="70"/>
      <c r="RCK2" s="70"/>
      <c r="RCL2" s="70"/>
      <c r="RCM2" s="70"/>
      <c r="RCN2" s="70"/>
      <c r="RCO2" s="70"/>
      <c r="RCP2" s="70"/>
      <c r="RCQ2" s="70"/>
      <c r="RCR2" s="70"/>
      <c r="RCS2" s="70"/>
      <c r="RCT2" s="70"/>
      <c r="RCU2" s="70"/>
      <c r="RCV2" s="70"/>
      <c r="RCW2" s="70"/>
      <c r="RCX2" s="70"/>
      <c r="RCY2" s="70"/>
      <c r="RCZ2" s="70"/>
      <c r="RDA2" s="70"/>
      <c r="RDB2" s="70"/>
      <c r="RDC2" s="70"/>
      <c r="RDD2" s="70"/>
      <c r="RDE2" s="70"/>
      <c r="RDF2" s="70"/>
      <c r="RDG2" s="70"/>
      <c r="RDH2" s="70"/>
      <c r="RDI2" s="70"/>
      <c r="RDJ2" s="70"/>
      <c r="RDK2" s="70"/>
      <c r="RDL2" s="70"/>
      <c r="RDM2" s="70"/>
      <c r="RDN2" s="70"/>
      <c r="RDO2" s="70"/>
      <c r="RDP2" s="70"/>
      <c r="RDQ2" s="70"/>
      <c r="RDR2" s="70"/>
      <c r="RDS2" s="70"/>
      <c r="RDT2" s="70"/>
      <c r="RDU2" s="70"/>
      <c r="RDV2" s="70"/>
      <c r="RDW2" s="70"/>
      <c r="RDX2" s="70"/>
      <c r="RDY2" s="70"/>
      <c r="RDZ2" s="70"/>
      <c r="REA2" s="70"/>
      <c r="REB2" s="70"/>
      <c r="REC2" s="70"/>
      <c r="RED2" s="70"/>
      <c r="REE2" s="70"/>
      <c r="REF2" s="70"/>
      <c r="REG2" s="70"/>
      <c r="REH2" s="70"/>
      <c r="REI2" s="70"/>
      <c r="REJ2" s="70"/>
      <c r="REK2" s="70"/>
      <c r="REL2" s="70"/>
      <c r="REM2" s="70"/>
      <c r="REN2" s="70"/>
      <c r="REO2" s="70"/>
      <c r="REP2" s="70"/>
      <c r="REQ2" s="70"/>
      <c r="RER2" s="70"/>
      <c r="RES2" s="70"/>
      <c r="RET2" s="70"/>
      <c r="REU2" s="70"/>
      <c r="REV2" s="70"/>
      <c r="REW2" s="70"/>
      <c r="REX2" s="70"/>
      <c r="REY2" s="70"/>
      <c r="REZ2" s="70"/>
      <c r="RFA2" s="70"/>
      <c r="RFB2" s="70"/>
      <c r="RFC2" s="70"/>
      <c r="RFD2" s="70"/>
      <c r="RFE2" s="70"/>
      <c r="RFF2" s="70"/>
      <c r="RFG2" s="70"/>
      <c r="RFH2" s="70"/>
      <c r="RFI2" s="70"/>
      <c r="RFJ2" s="70"/>
      <c r="RFK2" s="70"/>
      <c r="RFL2" s="70"/>
      <c r="RFM2" s="70"/>
      <c r="RFN2" s="70"/>
      <c r="RFO2" s="70"/>
      <c r="RFP2" s="70"/>
      <c r="RFQ2" s="70"/>
      <c r="RFR2" s="70"/>
      <c r="RFS2" s="70"/>
      <c r="RFT2" s="70"/>
      <c r="RFU2" s="70"/>
      <c r="RFV2" s="70"/>
      <c r="RFW2" s="70"/>
      <c r="RFX2" s="70"/>
      <c r="RFY2" s="70"/>
      <c r="RFZ2" s="70"/>
      <c r="RGA2" s="70"/>
      <c r="RGB2" s="70"/>
      <c r="RGC2" s="70"/>
      <c r="RGD2" s="70"/>
      <c r="RGE2" s="70"/>
      <c r="RGF2" s="70"/>
      <c r="RGG2" s="70"/>
      <c r="RGH2" s="70"/>
      <c r="RGI2" s="70"/>
      <c r="RGJ2" s="70"/>
      <c r="RGK2" s="70"/>
      <c r="RGL2" s="70"/>
      <c r="RGM2" s="70"/>
      <c r="RGN2" s="70"/>
      <c r="RGO2" s="70"/>
      <c r="RGP2" s="70"/>
      <c r="RGQ2" s="70"/>
      <c r="RGR2" s="70"/>
      <c r="RGS2" s="70"/>
      <c r="RGT2" s="70"/>
      <c r="RGU2" s="70"/>
      <c r="RGV2" s="70"/>
      <c r="RGW2" s="70"/>
      <c r="RGX2" s="70"/>
      <c r="RGY2" s="70"/>
      <c r="RGZ2" s="70"/>
      <c r="RHA2" s="70"/>
      <c r="RHB2" s="70"/>
      <c r="RHC2" s="70"/>
      <c r="RHD2" s="70"/>
      <c r="RHE2" s="70"/>
      <c r="RHF2" s="70"/>
      <c r="RHG2" s="70"/>
      <c r="RHH2" s="70"/>
      <c r="RHI2" s="70"/>
      <c r="RHJ2" s="70"/>
      <c r="RHK2" s="70"/>
      <c r="RHL2" s="70"/>
      <c r="RHM2" s="70"/>
      <c r="RHN2" s="70"/>
      <c r="RHO2" s="70"/>
      <c r="RHP2" s="70"/>
      <c r="RHQ2" s="70"/>
      <c r="RHR2" s="70"/>
      <c r="RHS2" s="70"/>
      <c r="RHT2" s="70"/>
      <c r="RHU2" s="70"/>
      <c r="RHV2" s="70"/>
      <c r="RHW2" s="70"/>
      <c r="RHX2" s="70"/>
      <c r="RHY2" s="70"/>
      <c r="RHZ2" s="70"/>
      <c r="RIA2" s="70"/>
      <c r="RIB2" s="70"/>
      <c r="RIC2" s="70"/>
      <c r="RID2" s="70"/>
      <c r="RIE2" s="70"/>
      <c r="RIF2" s="70"/>
      <c r="RIG2" s="70"/>
      <c r="RIH2" s="70"/>
      <c r="RII2" s="70"/>
      <c r="RIJ2" s="70"/>
      <c r="RIK2" s="70"/>
      <c r="RIL2" s="70"/>
      <c r="RIM2" s="70"/>
      <c r="RIN2" s="70"/>
      <c r="RIO2" s="70"/>
      <c r="RIP2" s="70"/>
      <c r="RIQ2" s="70"/>
      <c r="RIR2" s="70"/>
      <c r="RIS2" s="70"/>
      <c r="RIT2" s="70"/>
      <c r="RIU2" s="70"/>
      <c r="RIV2" s="70"/>
      <c r="RIW2" s="70"/>
      <c r="RIX2" s="70"/>
      <c r="RIY2" s="70"/>
      <c r="RIZ2" s="70"/>
      <c r="RJA2" s="70"/>
      <c r="RJB2" s="70"/>
      <c r="RJC2" s="70"/>
      <c r="RJD2" s="70"/>
      <c r="RJE2" s="70"/>
      <c r="RJF2" s="70"/>
      <c r="RJG2" s="70"/>
      <c r="RJH2" s="70"/>
      <c r="RJI2" s="70"/>
      <c r="RJJ2" s="70"/>
      <c r="RJK2" s="70"/>
      <c r="RJL2" s="70"/>
      <c r="RJM2" s="70"/>
      <c r="RJN2" s="70"/>
      <c r="RJO2" s="70"/>
      <c r="RJP2" s="70"/>
      <c r="RJQ2" s="70"/>
      <c r="RJR2" s="70"/>
      <c r="RJS2" s="70"/>
      <c r="RJT2" s="70"/>
      <c r="RJU2" s="70"/>
      <c r="RJV2" s="70"/>
      <c r="RJW2" s="70"/>
      <c r="RJX2" s="70"/>
      <c r="RJY2" s="70"/>
      <c r="RJZ2" s="70"/>
      <c r="RKA2" s="70"/>
      <c r="RKB2" s="70"/>
      <c r="RKC2" s="70"/>
      <c r="RKD2" s="70"/>
      <c r="RKE2" s="70"/>
      <c r="RKF2" s="70"/>
      <c r="RKG2" s="70"/>
      <c r="RKH2" s="70"/>
      <c r="RKI2" s="70"/>
      <c r="RKJ2" s="70"/>
      <c r="RKK2" s="70"/>
      <c r="RKL2" s="70"/>
      <c r="RKM2" s="70"/>
      <c r="RKN2" s="70"/>
      <c r="RKO2" s="70"/>
      <c r="RKP2" s="70"/>
      <c r="RKQ2" s="70"/>
      <c r="RKR2" s="70"/>
      <c r="RKS2" s="70"/>
      <c r="RKT2" s="70"/>
      <c r="RKU2" s="70"/>
      <c r="RKV2" s="70"/>
      <c r="RKW2" s="70"/>
      <c r="RKX2" s="70"/>
      <c r="RKY2" s="70"/>
      <c r="RKZ2" s="70"/>
      <c r="RLA2" s="70"/>
      <c r="RLB2" s="70"/>
      <c r="RLC2" s="70"/>
      <c r="RLD2" s="70"/>
      <c r="RLE2" s="70"/>
      <c r="RLF2" s="70"/>
      <c r="RLG2" s="70"/>
      <c r="RLH2" s="70"/>
      <c r="RLI2" s="70"/>
      <c r="RLJ2" s="70"/>
      <c r="RLK2" s="70"/>
      <c r="RLL2" s="70"/>
      <c r="RLM2" s="70"/>
      <c r="RLN2" s="70"/>
      <c r="RLO2" s="70"/>
      <c r="RLP2" s="70"/>
      <c r="RLQ2" s="70"/>
      <c r="RLR2" s="70"/>
      <c r="RLS2" s="70"/>
      <c r="RLT2" s="70"/>
      <c r="RLU2" s="70"/>
      <c r="RLV2" s="70"/>
      <c r="RLW2" s="70"/>
      <c r="RLX2" s="70"/>
      <c r="RLY2" s="70"/>
      <c r="RLZ2" s="70"/>
      <c r="RMA2" s="70"/>
      <c r="RMB2" s="70"/>
      <c r="RMC2" s="70"/>
      <c r="RMD2" s="70"/>
      <c r="RME2" s="70"/>
      <c r="RMF2" s="70"/>
      <c r="RMG2" s="70"/>
      <c r="RMH2" s="70"/>
      <c r="RMI2" s="70"/>
      <c r="RMJ2" s="70"/>
      <c r="RMK2" s="70"/>
      <c r="RML2" s="70"/>
      <c r="RMM2" s="70"/>
      <c r="RMN2" s="70"/>
      <c r="RMO2" s="70"/>
      <c r="RMP2" s="70"/>
      <c r="RMQ2" s="70"/>
      <c r="RMR2" s="70"/>
      <c r="RMS2" s="70"/>
      <c r="RMT2" s="70"/>
      <c r="RMU2" s="70"/>
      <c r="RMV2" s="70"/>
      <c r="RMW2" s="70"/>
      <c r="RMX2" s="70"/>
      <c r="RMY2" s="70"/>
      <c r="RMZ2" s="70"/>
      <c r="RNA2" s="70"/>
      <c r="RNB2" s="70"/>
      <c r="RNC2" s="70"/>
      <c r="RND2" s="70"/>
      <c r="RNE2" s="70"/>
      <c r="RNF2" s="70"/>
      <c r="RNG2" s="70"/>
      <c r="RNH2" s="70"/>
      <c r="RNI2" s="70"/>
      <c r="RNJ2" s="70"/>
      <c r="RNK2" s="70"/>
      <c r="RNL2" s="70"/>
      <c r="RNM2" s="70"/>
      <c r="RNN2" s="70"/>
      <c r="RNO2" s="70"/>
      <c r="RNP2" s="70"/>
      <c r="RNQ2" s="70"/>
      <c r="RNR2" s="70"/>
      <c r="RNS2" s="70"/>
      <c r="RNT2" s="70"/>
      <c r="RNU2" s="70"/>
      <c r="RNV2" s="70"/>
      <c r="RNW2" s="70"/>
      <c r="RNX2" s="70"/>
      <c r="RNY2" s="70"/>
      <c r="RNZ2" s="70"/>
      <c r="ROA2" s="70"/>
      <c r="ROB2" s="70"/>
      <c r="ROC2" s="70"/>
      <c r="ROD2" s="70"/>
      <c r="ROE2" s="70"/>
      <c r="ROF2" s="70"/>
      <c r="ROG2" s="70"/>
      <c r="ROH2" s="70"/>
      <c r="ROI2" s="70"/>
      <c r="ROJ2" s="70"/>
      <c r="ROK2" s="70"/>
      <c r="ROL2" s="70"/>
      <c r="ROM2" s="70"/>
      <c r="RON2" s="70"/>
      <c r="ROO2" s="70"/>
      <c r="ROP2" s="70"/>
      <c r="ROQ2" s="70"/>
      <c r="ROR2" s="70"/>
      <c r="ROS2" s="70"/>
      <c r="ROT2" s="70"/>
      <c r="ROU2" s="70"/>
      <c r="ROV2" s="70"/>
      <c r="ROW2" s="70"/>
      <c r="ROX2" s="70"/>
      <c r="ROY2" s="70"/>
      <c r="ROZ2" s="70"/>
      <c r="RPA2" s="70"/>
      <c r="RPB2" s="70"/>
      <c r="RPC2" s="70"/>
      <c r="RPD2" s="70"/>
      <c r="RPE2" s="70"/>
      <c r="RPF2" s="70"/>
      <c r="RPG2" s="70"/>
      <c r="RPH2" s="70"/>
      <c r="RPI2" s="70"/>
      <c r="RPJ2" s="70"/>
      <c r="RPK2" s="70"/>
      <c r="RPL2" s="70"/>
      <c r="RPM2" s="70"/>
      <c r="RPN2" s="70"/>
      <c r="RPO2" s="70"/>
      <c r="RPP2" s="70"/>
      <c r="RPQ2" s="70"/>
      <c r="RPR2" s="70"/>
      <c r="RPS2" s="70"/>
      <c r="RPT2" s="70"/>
      <c r="RPU2" s="70"/>
      <c r="RPV2" s="70"/>
      <c r="RPW2" s="70"/>
      <c r="RPX2" s="70"/>
      <c r="RPY2" s="70"/>
      <c r="RPZ2" s="70"/>
      <c r="RQA2" s="70"/>
      <c r="RQB2" s="70"/>
      <c r="RQC2" s="70"/>
      <c r="RQD2" s="70"/>
      <c r="RQE2" s="70"/>
      <c r="RQF2" s="70"/>
      <c r="RQG2" s="70"/>
      <c r="RQH2" s="70"/>
      <c r="RQI2" s="70"/>
      <c r="RQJ2" s="70"/>
      <c r="RQK2" s="70"/>
      <c r="RQL2" s="70"/>
      <c r="RQM2" s="70"/>
      <c r="RQN2" s="70"/>
      <c r="RQO2" s="70"/>
      <c r="RQP2" s="70"/>
      <c r="RQQ2" s="70"/>
      <c r="RQR2" s="70"/>
      <c r="RQS2" s="70"/>
      <c r="RQT2" s="70"/>
      <c r="RQU2" s="70"/>
      <c r="RQV2" s="70"/>
      <c r="RQW2" s="70"/>
      <c r="RQX2" s="70"/>
      <c r="RQY2" s="70"/>
      <c r="RQZ2" s="70"/>
      <c r="RRA2" s="70"/>
      <c r="RRB2" s="70"/>
      <c r="RRC2" s="70"/>
      <c r="RRD2" s="70"/>
      <c r="RRE2" s="70"/>
      <c r="RRF2" s="70"/>
      <c r="RRG2" s="70"/>
      <c r="RRH2" s="70"/>
      <c r="RRI2" s="70"/>
      <c r="RRJ2" s="70"/>
      <c r="RRK2" s="70"/>
      <c r="RRL2" s="70"/>
      <c r="RRM2" s="70"/>
      <c r="RRN2" s="70"/>
      <c r="RRO2" s="70"/>
      <c r="RRP2" s="70"/>
      <c r="RRQ2" s="70"/>
      <c r="RRR2" s="70"/>
      <c r="RRS2" s="70"/>
      <c r="RRT2" s="70"/>
      <c r="RRU2" s="70"/>
      <c r="RRV2" s="70"/>
      <c r="RRW2" s="70"/>
      <c r="RRX2" s="70"/>
      <c r="RRY2" s="70"/>
      <c r="RRZ2" s="70"/>
      <c r="RSA2" s="70"/>
      <c r="RSB2" s="70"/>
      <c r="RSC2" s="70"/>
      <c r="RSD2" s="70"/>
      <c r="RSE2" s="70"/>
      <c r="RSF2" s="70"/>
      <c r="RSG2" s="70"/>
      <c r="RSH2" s="70"/>
      <c r="RSI2" s="70"/>
      <c r="RSJ2" s="70"/>
      <c r="RSK2" s="70"/>
      <c r="RSL2" s="70"/>
      <c r="RSM2" s="70"/>
      <c r="RSN2" s="70"/>
      <c r="RSO2" s="70"/>
      <c r="RSP2" s="70"/>
      <c r="RSQ2" s="70"/>
      <c r="RSR2" s="70"/>
      <c r="RSS2" s="70"/>
      <c r="RST2" s="70"/>
      <c r="RSU2" s="70"/>
      <c r="RSV2" s="70"/>
      <c r="RSW2" s="70"/>
      <c r="RSX2" s="70"/>
      <c r="RSY2" s="70"/>
      <c r="RSZ2" s="70"/>
      <c r="RTA2" s="70"/>
      <c r="RTB2" s="70"/>
      <c r="RTC2" s="70"/>
      <c r="RTD2" s="70"/>
      <c r="RTE2" s="70"/>
      <c r="RTF2" s="70"/>
      <c r="RTG2" s="70"/>
      <c r="RTH2" s="70"/>
      <c r="RTI2" s="70"/>
      <c r="RTJ2" s="70"/>
      <c r="RTK2" s="70"/>
      <c r="RTL2" s="70"/>
      <c r="RTM2" s="70"/>
      <c r="RTN2" s="70"/>
      <c r="RTO2" s="70"/>
      <c r="RTP2" s="70"/>
      <c r="RTQ2" s="70"/>
      <c r="RTR2" s="70"/>
      <c r="RTS2" s="70"/>
      <c r="RTT2" s="70"/>
      <c r="RTU2" s="70"/>
      <c r="RTV2" s="70"/>
      <c r="RTW2" s="70"/>
      <c r="RTX2" s="70"/>
      <c r="RTY2" s="70"/>
      <c r="RTZ2" s="70"/>
      <c r="RUA2" s="70"/>
      <c r="RUB2" s="70"/>
      <c r="RUC2" s="70"/>
      <c r="RUD2" s="70"/>
      <c r="RUE2" s="70"/>
      <c r="RUF2" s="70"/>
      <c r="RUG2" s="70"/>
      <c r="RUH2" s="70"/>
      <c r="RUI2" s="70"/>
      <c r="RUJ2" s="70"/>
      <c r="RUK2" s="70"/>
      <c r="RUL2" s="70"/>
      <c r="RUM2" s="70"/>
      <c r="RUN2" s="70"/>
      <c r="RUO2" s="70"/>
      <c r="RUP2" s="70"/>
      <c r="RUQ2" s="70"/>
      <c r="RUR2" s="70"/>
      <c r="RUS2" s="70"/>
      <c r="RUT2" s="70"/>
      <c r="RUU2" s="70"/>
      <c r="RUV2" s="70"/>
      <c r="RUW2" s="70"/>
      <c r="RUX2" s="70"/>
      <c r="RUY2" s="70"/>
      <c r="RUZ2" s="70"/>
      <c r="RVA2" s="70"/>
      <c r="RVB2" s="70"/>
      <c r="RVC2" s="70"/>
      <c r="RVD2" s="70"/>
      <c r="RVE2" s="70"/>
      <c r="RVF2" s="70"/>
      <c r="RVG2" s="70"/>
      <c r="RVH2" s="70"/>
      <c r="RVI2" s="70"/>
      <c r="RVJ2" s="70"/>
      <c r="RVK2" s="70"/>
      <c r="RVL2" s="70"/>
      <c r="RVM2" s="70"/>
      <c r="RVN2" s="70"/>
      <c r="RVO2" s="70"/>
      <c r="RVP2" s="70"/>
      <c r="RVQ2" s="70"/>
      <c r="RVR2" s="70"/>
      <c r="RVS2" s="70"/>
      <c r="RVT2" s="70"/>
      <c r="RVU2" s="70"/>
      <c r="RVV2" s="70"/>
      <c r="RVW2" s="70"/>
      <c r="RVX2" s="70"/>
      <c r="RVY2" s="70"/>
      <c r="RVZ2" s="70"/>
      <c r="RWA2" s="70"/>
      <c r="RWB2" s="70"/>
      <c r="RWC2" s="70"/>
      <c r="RWD2" s="70"/>
      <c r="RWE2" s="70"/>
      <c r="RWF2" s="70"/>
      <c r="RWG2" s="70"/>
      <c r="RWH2" s="70"/>
      <c r="RWI2" s="70"/>
      <c r="RWJ2" s="70"/>
      <c r="RWK2" s="70"/>
      <c r="RWL2" s="70"/>
      <c r="RWM2" s="70"/>
      <c r="RWN2" s="70"/>
      <c r="RWO2" s="70"/>
      <c r="RWP2" s="70"/>
      <c r="RWQ2" s="70"/>
      <c r="RWR2" s="70"/>
      <c r="RWS2" s="70"/>
      <c r="RWT2" s="70"/>
      <c r="RWU2" s="70"/>
      <c r="RWV2" s="70"/>
      <c r="RWW2" s="70"/>
      <c r="RWX2" s="70"/>
      <c r="RWY2" s="70"/>
      <c r="RWZ2" s="70"/>
      <c r="RXA2" s="70"/>
      <c r="RXB2" s="70"/>
      <c r="RXC2" s="70"/>
      <c r="RXD2" s="70"/>
      <c r="RXE2" s="70"/>
      <c r="RXF2" s="70"/>
      <c r="RXG2" s="70"/>
      <c r="RXH2" s="70"/>
      <c r="RXI2" s="70"/>
      <c r="RXJ2" s="70"/>
      <c r="RXK2" s="70"/>
      <c r="RXL2" s="70"/>
      <c r="RXM2" s="70"/>
      <c r="RXN2" s="70"/>
      <c r="RXO2" s="70"/>
      <c r="RXP2" s="70"/>
      <c r="RXQ2" s="70"/>
      <c r="RXR2" s="70"/>
      <c r="RXS2" s="70"/>
      <c r="RXT2" s="70"/>
      <c r="RXU2" s="70"/>
      <c r="RXV2" s="70"/>
      <c r="RXW2" s="70"/>
      <c r="RXX2" s="70"/>
      <c r="RXY2" s="70"/>
      <c r="RXZ2" s="70"/>
      <c r="RYA2" s="70"/>
      <c r="RYB2" s="70"/>
      <c r="RYC2" s="70"/>
      <c r="RYD2" s="70"/>
      <c r="RYE2" s="70"/>
      <c r="RYF2" s="70"/>
      <c r="RYG2" s="70"/>
      <c r="RYH2" s="70"/>
      <c r="RYI2" s="70"/>
      <c r="RYJ2" s="70"/>
      <c r="RYK2" s="70"/>
      <c r="RYL2" s="70"/>
      <c r="RYM2" s="70"/>
      <c r="RYN2" s="70"/>
      <c r="RYO2" s="70"/>
      <c r="RYP2" s="70"/>
      <c r="RYQ2" s="70"/>
      <c r="RYR2" s="70"/>
      <c r="RYS2" s="70"/>
      <c r="RYT2" s="70"/>
      <c r="RYU2" s="70"/>
      <c r="RYV2" s="70"/>
      <c r="RYW2" s="70"/>
      <c r="RYX2" s="70"/>
      <c r="RYY2" s="70"/>
      <c r="RYZ2" s="70"/>
      <c r="RZA2" s="70"/>
      <c r="RZB2" s="70"/>
      <c r="RZC2" s="70"/>
      <c r="RZD2" s="70"/>
      <c r="RZE2" s="70"/>
      <c r="RZF2" s="70"/>
      <c r="RZG2" s="70"/>
      <c r="RZH2" s="70"/>
      <c r="RZI2" s="70"/>
      <c r="RZJ2" s="70"/>
      <c r="RZK2" s="70"/>
      <c r="RZL2" s="70"/>
      <c r="RZM2" s="70"/>
      <c r="RZN2" s="70"/>
      <c r="RZO2" s="70"/>
      <c r="RZP2" s="70"/>
      <c r="RZQ2" s="70"/>
      <c r="RZR2" s="70"/>
      <c r="RZS2" s="70"/>
      <c r="RZT2" s="70"/>
      <c r="RZU2" s="70"/>
      <c r="RZV2" s="70"/>
      <c r="RZW2" s="70"/>
      <c r="RZX2" s="70"/>
      <c r="RZY2" s="70"/>
      <c r="RZZ2" s="70"/>
      <c r="SAA2" s="70"/>
      <c r="SAB2" s="70"/>
      <c r="SAC2" s="70"/>
      <c r="SAD2" s="70"/>
      <c r="SAE2" s="70"/>
      <c r="SAF2" s="70"/>
      <c r="SAG2" s="70"/>
      <c r="SAH2" s="70"/>
      <c r="SAI2" s="70"/>
      <c r="SAJ2" s="70"/>
      <c r="SAK2" s="70"/>
      <c r="SAL2" s="70"/>
      <c r="SAM2" s="70"/>
      <c r="SAN2" s="70"/>
      <c r="SAO2" s="70"/>
      <c r="SAP2" s="70"/>
      <c r="SAQ2" s="70"/>
      <c r="SAR2" s="70"/>
      <c r="SAS2" s="70"/>
      <c r="SAT2" s="70"/>
      <c r="SAU2" s="70"/>
      <c r="SAV2" s="70"/>
      <c r="SAW2" s="70"/>
      <c r="SAX2" s="70"/>
      <c r="SAY2" s="70"/>
      <c r="SAZ2" s="70"/>
      <c r="SBA2" s="70"/>
      <c r="SBB2" s="70"/>
      <c r="SBC2" s="70"/>
      <c r="SBD2" s="70"/>
      <c r="SBE2" s="70"/>
      <c r="SBF2" s="70"/>
      <c r="SBG2" s="70"/>
      <c r="SBH2" s="70"/>
      <c r="SBI2" s="70"/>
      <c r="SBJ2" s="70"/>
      <c r="SBK2" s="70"/>
      <c r="SBL2" s="70"/>
      <c r="SBM2" s="70"/>
      <c r="SBN2" s="70"/>
      <c r="SBO2" s="70"/>
      <c r="SBP2" s="70"/>
      <c r="SBQ2" s="70"/>
      <c r="SBR2" s="70"/>
      <c r="SBS2" s="70"/>
      <c r="SBT2" s="70"/>
      <c r="SBU2" s="70"/>
      <c r="SBV2" s="70"/>
      <c r="SBW2" s="70"/>
      <c r="SBX2" s="70"/>
      <c r="SBY2" s="70"/>
      <c r="SBZ2" s="70"/>
      <c r="SCA2" s="70"/>
      <c r="SCB2" s="70"/>
      <c r="SCC2" s="70"/>
      <c r="SCD2" s="70"/>
      <c r="SCE2" s="70"/>
      <c r="SCF2" s="70"/>
      <c r="SCG2" s="70"/>
      <c r="SCH2" s="70"/>
      <c r="SCI2" s="70"/>
      <c r="SCJ2" s="70"/>
      <c r="SCK2" s="70"/>
      <c r="SCL2" s="70"/>
      <c r="SCM2" s="70"/>
      <c r="SCN2" s="70"/>
      <c r="SCO2" s="70"/>
      <c r="SCP2" s="70"/>
      <c r="SCQ2" s="70"/>
      <c r="SCR2" s="70"/>
      <c r="SCS2" s="70"/>
      <c r="SCT2" s="70"/>
      <c r="SCU2" s="70"/>
      <c r="SCV2" s="70"/>
      <c r="SCW2" s="70"/>
      <c r="SCX2" s="70"/>
      <c r="SCY2" s="70"/>
      <c r="SCZ2" s="70"/>
      <c r="SDA2" s="70"/>
      <c r="SDB2" s="70"/>
      <c r="SDC2" s="70"/>
      <c r="SDD2" s="70"/>
      <c r="SDE2" s="70"/>
      <c r="SDF2" s="70"/>
      <c r="SDG2" s="70"/>
      <c r="SDH2" s="70"/>
      <c r="SDI2" s="70"/>
      <c r="SDJ2" s="70"/>
      <c r="SDK2" s="70"/>
      <c r="SDL2" s="70"/>
      <c r="SDM2" s="70"/>
      <c r="SDN2" s="70"/>
      <c r="SDO2" s="70"/>
      <c r="SDP2" s="70"/>
      <c r="SDQ2" s="70"/>
      <c r="SDR2" s="70"/>
      <c r="SDS2" s="70"/>
      <c r="SDT2" s="70"/>
      <c r="SDU2" s="70"/>
      <c r="SDV2" s="70"/>
      <c r="SDW2" s="70"/>
      <c r="SDX2" s="70"/>
      <c r="SDY2" s="70"/>
      <c r="SDZ2" s="70"/>
      <c r="SEA2" s="70"/>
      <c r="SEB2" s="70"/>
      <c r="SEC2" s="70"/>
      <c r="SED2" s="70"/>
      <c r="SEE2" s="70"/>
      <c r="SEF2" s="70"/>
      <c r="SEG2" s="70"/>
      <c r="SEH2" s="70"/>
      <c r="SEI2" s="70"/>
      <c r="SEJ2" s="70"/>
      <c r="SEK2" s="70"/>
      <c r="SEL2" s="70"/>
      <c r="SEM2" s="70"/>
      <c r="SEN2" s="70"/>
      <c r="SEO2" s="70"/>
      <c r="SEP2" s="70"/>
      <c r="SEQ2" s="70"/>
      <c r="SER2" s="70"/>
      <c r="SES2" s="70"/>
      <c r="SET2" s="70"/>
      <c r="SEU2" s="70"/>
      <c r="SEV2" s="70"/>
      <c r="SEW2" s="70"/>
      <c r="SEX2" s="70"/>
      <c r="SEY2" s="70"/>
      <c r="SEZ2" s="70"/>
      <c r="SFA2" s="70"/>
      <c r="SFB2" s="70"/>
      <c r="SFC2" s="70"/>
      <c r="SFD2" s="70"/>
      <c r="SFE2" s="70"/>
      <c r="SFF2" s="70"/>
      <c r="SFG2" s="70"/>
      <c r="SFH2" s="70"/>
      <c r="SFI2" s="70"/>
      <c r="SFJ2" s="70"/>
      <c r="SFK2" s="70"/>
      <c r="SFL2" s="70"/>
      <c r="SFM2" s="70"/>
      <c r="SFN2" s="70"/>
      <c r="SFO2" s="70"/>
      <c r="SFP2" s="70"/>
      <c r="SFQ2" s="70"/>
      <c r="SFR2" s="70"/>
      <c r="SFS2" s="70"/>
      <c r="SFT2" s="70"/>
      <c r="SFU2" s="70"/>
      <c r="SFV2" s="70"/>
      <c r="SFW2" s="70"/>
      <c r="SFX2" s="70"/>
      <c r="SFY2" s="70"/>
      <c r="SFZ2" s="70"/>
      <c r="SGA2" s="70"/>
      <c r="SGB2" s="70"/>
      <c r="SGC2" s="70"/>
      <c r="SGD2" s="70"/>
      <c r="SGE2" s="70"/>
      <c r="SGF2" s="70"/>
      <c r="SGG2" s="70"/>
      <c r="SGH2" s="70"/>
      <c r="SGI2" s="70"/>
      <c r="SGJ2" s="70"/>
      <c r="SGK2" s="70"/>
      <c r="SGL2" s="70"/>
      <c r="SGM2" s="70"/>
      <c r="SGN2" s="70"/>
      <c r="SGO2" s="70"/>
      <c r="SGP2" s="70"/>
      <c r="SGQ2" s="70"/>
      <c r="SGR2" s="70"/>
      <c r="SGS2" s="70"/>
      <c r="SGT2" s="70"/>
      <c r="SGU2" s="70"/>
      <c r="SGV2" s="70"/>
      <c r="SGW2" s="70"/>
      <c r="SGX2" s="70"/>
      <c r="SGY2" s="70"/>
      <c r="SGZ2" s="70"/>
      <c r="SHA2" s="70"/>
      <c r="SHB2" s="70"/>
      <c r="SHC2" s="70"/>
      <c r="SHD2" s="70"/>
      <c r="SHE2" s="70"/>
      <c r="SHF2" s="70"/>
      <c r="SHG2" s="70"/>
      <c r="SHH2" s="70"/>
      <c r="SHI2" s="70"/>
      <c r="SHJ2" s="70"/>
      <c r="SHK2" s="70"/>
      <c r="SHL2" s="70"/>
      <c r="SHM2" s="70"/>
      <c r="SHN2" s="70"/>
      <c r="SHO2" s="70"/>
      <c r="SHP2" s="70"/>
      <c r="SHQ2" s="70"/>
      <c r="SHR2" s="70"/>
      <c r="SHS2" s="70"/>
      <c r="SHT2" s="70"/>
      <c r="SHU2" s="70"/>
      <c r="SHV2" s="70"/>
      <c r="SHW2" s="70"/>
      <c r="SHX2" s="70"/>
      <c r="SHY2" s="70"/>
      <c r="SHZ2" s="70"/>
      <c r="SIA2" s="70"/>
      <c r="SIB2" s="70"/>
      <c r="SIC2" s="70"/>
      <c r="SID2" s="70"/>
      <c r="SIE2" s="70"/>
      <c r="SIF2" s="70"/>
      <c r="SIG2" s="70"/>
      <c r="SIH2" s="70"/>
      <c r="SII2" s="70"/>
      <c r="SIJ2" s="70"/>
      <c r="SIK2" s="70"/>
      <c r="SIL2" s="70"/>
      <c r="SIM2" s="70"/>
      <c r="SIN2" s="70"/>
      <c r="SIO2" s="70"/>
      <c r="SIP2" s="70"/>
      <c r="SIQ2" s="70"/>
      <c r="SIR2" s="70"/>
      <c r="SIS2" s="70"/>
      <c r="SIT2" s="70"/>
      <c r="SIU2" s="70"/>
      <c r="SIV2" s="70"/>
      <c r="SIW2" s="70"/>
      <c r="SIX2" s="70"/>
      <c r="SIY2" s="70"/>
      <c r="SIZ2" s="70"/>
      <c r="SJA2" s="70"/>
      <c r="SJB2" s="70"/>
      <c r="SJC2" s="70"/>
      <c r="SJD2" s="70"/>
      <c r="SJE2" s="70"/>
      <c r="SJF2" s="70"/>
      <c r="SJG2" s="70"/>
      <c r="SJH2" s="70"/>
      <c r="SJI2" s="70"/>
      <c r="SJJ2" s="70"/>
      <c r="SJK2" s="70"/>
      <c r="SJL2" s="70"/>
      <c r="SJM2" s="70"/>
      <c r="SJN2" s="70"/>
      <c r="SJO2" s="70"/>
      <c r="SJP2" s="70"/>
      <c r="SJQ2" s="70"/>
      <c r="SJR2" s="70"/>
      <c r="SJS2" s="70"/>
      <c r="SJT2" s="70"/>
      <c r="SJU2" s="70"/>
      <c r="SJV2" s="70"/>
      <c r="SJW2" s="70"/>
      <c r="SJX2" s="70"/>
      <c r="SJY2" s="70"/>
      <c r="SJZ2" s="70"/>
      <c r="SKA2" s="70"/>
      <c r="SKB2" s="70"/>
      <c r="SKC2" s="70"/>
      <c r="SKD2" s="70"/>
      <c r="SKE2" s="70"/>
      <c r="SKF2" s="70"/>
      <c r="SKG2" s="70"/>
      <c r="SKH2" s="70"/>
      <c r="SKI2" s="70"/>
      <c r="SKJ2" s="70"/>
      <c r="SKK2" s="70"/>
      <c r="SKL2" s="70"/>
      <c r="SKM2" s="70"/>
      <c r="SKN2" s="70"/>
      <c r="SKO2" s="70"/>
      <c r="SKP2" s="70"/>
      <c r="SKQ2" s="70"/>
      <c r="SKR2" s="70"/>
      <c r="SKS2" s="70"/>
      <c r="SKT2" s="70"/>
      <c r="SKU2" s="70"/>
      <c r="SKV2" s="70"/>
      <c r="SKW2" s="70"/>
      <c r="SKX2" s="70"/>
      <c r="SKY2" s="70"/>
      <c r="SKZ2" s="70"/>
      <c r="SLA2" s="70"/>
      <c r="SLB2" s="70"/>
      <c r="SLC2" s="70"/>
      <c r="SLD2" s="70"/>
      <c r="SLE2" s="70"/>
      <c r="SLF2" s="70"/>
      <c r="SLG2" s="70"/>
      <c r="SLH2" s="70"/>
      <c r="SLI2" s="70"/>
      <c r="SLJ2" s="70"/>
      <c r="SLK2" s="70"/>
      <c r="SLL2" s="70"/>
      <c r="SLM2" s="70"/>
      <c r="SLN2" s="70"/>
      <c r="SLO2" s="70"/>
      <c r="SLP2" s="70"/>
      <c r="SLQ2" s="70"/>
      <c r="SLR2" s="70"/>
      <c r="SLS2" s="70"/>
      <c r="SLT2" s="70"/>
      <c r="SLU2" s="70"/>
      <c r="SLV2" s="70"/>
      <c r="SLW2" s="70"/>
      <c r="SLX2" s="70"/>
      <c r="SLY2" s="70"/>
      <c r="SLZ2" s="70"/>
      <c r="SMA2" s="70"/>
      <c r="SMB2" s="70"/>
      <c r="SMC2" s="70"/>
      <c r="SMD2" s="70"/>
      <c r="SME2" s="70"/>
      <c r="SMF2" s="70"/>
      <c r="SMG2" s="70"/>
      <c r="SMH2" s="70"/>
      <c r="SMI2" s="70"/>
      <c r="SMJ2" s="70"/>
      <c r="SMK2" s="70"/>
      <c r="SML2" s="70"/>
      <c r="SMM2" s="70"/>
      <c r="SMN2" s="70"/>
      <c r="SMO2" s="70"/>
      <c r="SMP2" s="70"/>
      <c r="SMQ2" s="70"/>
      <c r="SMR2" s="70"/>
      <c r="SMS2" s="70"/>
      <c r="SMT2" s="70"/>
      <c r="SMU2" s="70"/>
      <c r="SMV2" s="70"/>
      <c r="SMW2" s="70"/>
      <c r="SMX2" s="70"/>
      <c r="SMY2" s="70"/>
      <c r="SMZ2" s="70"/>
      <c r="SNA2" s="70"/>
      <c r="SNB2" s="70"/>
      <c r="SNC2" s="70"/>
      <c r="SND2" s="70"/>
      <c r="SNE2" s="70"/>
      <c r="SNF2" s="70"/>
      <c r="SNG2" s="70"/>
      <c r="SNH2" s="70"/>
      <c r="SNI2" s="70"/>
      <c r="SNJ2" s="70"/>
      <c r="SNK2" s="70"/>
      <c r="SNL2" s="70"/>
      <c r="SNM2" s="70"/>
      <c r="SNN2" s="70"/>
      <c r="SNO2" s="70"/>
      <c r="SNP2" s="70"/>
      <c r="SNQ2" s="70"/>
      <c r="SNR2" s="70"/>
      <c r="SNS2" s="70"/>
      <c r="SNT2" s="70"/>
      <c r="SNU2" s="70"/>
      <c r="SNV2" s="70"/>
      <c r="SNW2" s="70"/>
      <c r="SNX2" s="70"/>
      <c r="SNY2" s="70"/>
      <c r="SNZ2" s="70"/>
      <c r="SOA2" s="70"/>
      <c r="SOB2" s="70"/>
      <c r="SOC2" s="70"/>
      <c r="SOD2" s="70"/>
      <c r="SOE2" s="70"/>
      <c r="SOF2" s="70"/>
      <c r="SOG2" s="70"/>
      <c r="SOH2" s="70"/>
      <c r="SOI2" s="70"/>
      <c r="SOJ2" s="70"/>
      <c r="SOK2" s="70"/>
      <c r="SOL2" s="70"/>
      <c r="SOM2" s="70"/>
      <c r="SON2" s="70"/>
      <c r="SOO2" s="70"/>
      <c r="SOP2" s="70"/>
      <c r="SOQ2" s="70"/>
      <c r="SOR2" s="70"/>
      <c r="SOS2" s="70"/>
      <c r="SOT2" s="70"/>
      <c r="SOU2" s="70"/>
      <c r="SOV2" s="70"/>
      <c r="SOW2" s="70"/>
      <c r="SOX2" s="70"/>
      <c r="SOY2" s="70"/>
      <c r="SOZ2" s="70"/>
      <c r="SPA2" s="70"/>
      <c r="SPB2" s="70"/>
      <c r="SPC2" s="70"/>
      <c r="SPD2" s="70"/>
      <c r="SPE2" s="70"/>
      <c r="SPF2" s="70"/>
      <c r="SPG2" s="70"/>
      <c r="SPH2" s="70"/>
      <c r="SPI2" s="70"/>
      <c r="SPJ2" s="70"/>
      <c r="SPK2" s="70"/>
      <c r="SPL2" s="70"/>
      <c r="SPM2" s="70"/>
      <c r="SPN2" s="70"/>
      <c r="SPO2" s="70"/>
      <c r="SPP2" s="70"/>
      <c r="SPQ2" s="70"/>
      <c r="SPR2" s="70"/>
      <c r="SPS2" s="70"/>
      <c r="SPT2" s="70"/>
      <c r="SPU2" s="70"/>
      <c r="SPV2" s="70"/>
      <c r="SPW2" s="70"/>
      <c r="SPX2" s="70"/>
      <c r="SPY2" s="70"/>
      <c r="SPZ2" s="70"/>
      <c r="SQA2" s="70"/>
      <c r="SQB2" s="70"/>
      <c r="SQC2" s="70"/>
      <c r="SQD2" s="70"/>
      <c r="SQE2" s="70"/>
      <c r="SQF2" s="70"/>
      <c r="SQG2" s="70"/>
      <c r="SQH2" s="70"/>
      <c r="SQI2" s="70"/>
      <c r="SQJ2" s="70"/>
      <c r="SQK2" s="70"/>
      <c r="SQL2" s="70"/>
      <c r="SQM2" s="70"/>
      <c r="SQN2" s="70"/>
      <c r="SQO2" s="70"/>
      <c r="SQP2" s="70"/>
      <c r="SQQ2" s="70"/>
      <c r="SQR2" s="70"/>
      <c r="SQS2" s="70"/>
      <c r="SQT2" s="70"/>
      <c r="SQU2" s="70"/>
      <c r="SQV2" s="70"/>
      <c r="SQW2" s="70"/>
      <c r="SQX2" s="70"/>
      <c r="SQY2" s="70"/>
      <c r="SQZ2" s="70"/>
      <c r="SRA2" s="70"/>
      <c r="SRB2" s="70"/>
      <c r="SRC2" s="70"/>
      <c r="SRD2" s="70"/>
      <c r="SRE2" s="70"/>
      <c r="SRF2" s="70"/>
      <c r="SRG2" s="70"/>
      <c r="SRH2" s="70"/>
      <c r="SRI2" s="70"/>
      <c r="SRJ2" s="70"/>
      <c r="SRK2" s="70"/>
      <c r="SRL2" s="70"/>
      <c r="SRM2" s="70"/>
      <c r="SRN2" s="70"/>
      <c r="SRO2" s="70"/>
      <c r="SRP2" s="70"/>
      <c r="SRQ2" s="70"/>
      <c r="SRR2" s="70"/>
      <c r="SRS2" s="70"/>
      <c r="SRT2" s="70"/>
      <c r="SRU2" s="70"/>
      <c r="SRV2" s="70"/>
      <c r="SRW2" s="70"/>
      <c r="SRX2" s="70"/>
      <c r="SRY2" s="70"/>
      <c r="SRZ2" s="70"/>
      <c r="SSA2" s="70"/>
      <c r="SSB2" s="70"/>
      <c r="SSC2" s="70"/>
      <c r="SSD2" s="70"/>
      <c r="SSE2" s="70"/>
      <c r="SSF2" s="70"/>
      <c r="SSG2" s="70"/>
      <c r="SSH2" s="70"/>
      <c r="SSI2" s="70"/>
      <c r="SSJ2" s="70"/>
      <c r="SSK2" s="70"/>
      <c r="SSL2" s="70"/>
      <c r="SSM2" s="70"/>
      <c r="SSN2" s="70"/>
      <c r="SSO2" s="70"/>
      <c r="SSP2" s="70"/>
      <c r="SSQ2" s="70"/>
      <c r="SSR2" s="70"/>
      <c r="SSS2" s="70"/>
      <c r="SST2" s="70"/>
      <c r="SSU2" s="70"/>
      <c r="SSV2" s="70"/>
      <c r="SSW2" s="70"/>
      <c r="SSX2" s="70"/>
      <c r="SSY2" s="70"/>
      <c r="SSZ2" s="70"/>
      <c r="STA2" s="70"/>
      <c r="STB2" s="70"/>
      <c r="STC2" s="70"/>
      <c r="STD2" s="70"/>
      <c r="STE2" s="70"/>
      <c r="STF2" s="70"/>
      <c r="STG2" s="70"/>
      <c r="STH2" s="70"/>
      <c r="STI2" s="70"/>
      <c r="STJ2" s="70"/>
      <c r="STK2" s="70"/>
      <c r="STL2" s="70"/>
      <c r="STM2" s="70"/>
      <c r="STN2" s="70"/>
      <c r="STO2" s="70"/>
      <c r="STP2" s="70"/>
      <c r="STQ2" s="70"/>
      <c r="STR2" s="70"/>
      <c r="STS2" s="70"/>
      <c r="STT2" s="70"/>
      <c r="STU2" s="70"/>
      <c r="STV2" s="70"/>
      <c r="STW2" s="70"/>
      <c r="STX2" s="70"/>
      <c r="STY2" s="70"/>
      <c r="STZ2" s="70"/>
      <c r="SUA2" s="70"/>
      <c r="SUB2" s="70"/>
      <c r="SUC2" s="70"/>
      <c r="SUD2" s="70"/>
      <c r="SUE2" s="70"/>
      <c r="SUF2" s="70"/>
      <c r="SUG2" s="70"/>
      <c r="SUH2" s="70"/>
      <c r="SUI2" s="70"/>
      <c r="SUJ2" s="70"/>
      <c r="SUK2" s="70"/>
      <c r="SUL2" s="70"/>
      <c r="SUM2" s="70"/>
      <c r="SUN2" s="70"/>
      <c r="SUO2" s="70"/>
      <c r="SUP2" s="70"/>
      <c r="SUQ2" s="70"/>
      <c r="SUR2" s="70"/>
      <c r="SUS2" s="70"/>
      <c r="SUT2" s="70"/>
      <c r="SUU2" s="70"/>
      <c r="SUV2" s="70"/>
      <c r="SUW2" s="70"/>
      <c r="SUX2" s="70"/>
      <c r="SUY2" s="70"/>
      <c r="SUZ2" s="70"/>
      <c r="SVA2" s="70"/>
      <c r="SVB2" s="70"/>
      <c r="SVC2" s="70"/>
      <c r="SVD2" s="70"/>
      <c r="SVE2" s="70"/>
      <c r="SVF2" s="70"/>
      <c r="SVG2" s="70"/>
      <c r="SVH2" s="70"/>
      <c r="SVI2" s="70"/>
      <c r="SVJ2" s="70"/>
      <c r="SVK2" s="70"/>
      <c r="SVL2" s="70"/>
      <c r="SVM2" s="70"/>
      <c r="SVN2" s="70"/>
      <c r="SVO2" s="70"/>
      <c r="SVP2" s="70"/>
      <c r="SVQ2" s="70"/>
      <c r="SVR2" s="70"/>
      <c r="SVS2" s="70"/>
      <c r="SVT2" s="70"/>
      <c r="SVU2" s="70"/>
      <c r="SVV2" s="70"/>
      <c r="SVW2" s="70"/>
      <c r="SVX2" s="70"/>
      <c r="SVY2" s="70"/>
      <c r="SVZ2" s="70"/>
      <c r="SWA2" s="70"/>
      <c r="SWB2" s="70"/>
      <c r="SWC2" s="70"/>
      <c r="SWD2" s="70"/>
      <c r="SWE2" s="70"/>
      <c r="SWF2" s="70"/>
      <c r="SWG2" s="70"/>
      <c r="SWH2" s="70"/>
      <c r="SWI2" s="70"/>
      <c r="SWJ2" s="70"/>
      <c r="SWK2" s="70"/>
      <c r="SWL2" s="70"/>
      <c r="SWM2" s="70"/>
      <c r="SWN2" s="70"/>
      <c r="SWO2" s="70"/>
      <c r="SWP2" s="70"/>
      <c r="SWQ2" s="70"/>
      <c r="SWR2" s="70"/>
      <c r="SWS2" s="70"/>
      <c r="SWT2" s="70"/>
      <c r="SWU2" s="70"/>
      <c r="SWV2" s="70"/>
      <c r="SWW2" s="70"/>
      <c r="SWX2" s="70"/>
      <c r="SWY2" s="70"/>
      <c r="SWZ2" s="70"/>
      <c r="SXA2" s="70"/>
      <c r="SXB2" s="70"/>
      <c r="SXC2" s="70"/>
      <c r="SXD2" s="70"/>
      <c r="SXE2" s="70"/>
      <c r="SXF2" s="70"/>
      <c r="SXG2" s="70"/>
      <c r="SXH2" s="70"/>
      <c r="SXI2" s="70"/>
      <c r="SXJ2" s="70"/>
      <c r="SXK2" s="70"/>
      <c r="SXL2" s="70"/>
      <c r="SXM2" s="70"/>
      <c r="SXN2" s="70"/>
      <c r="SXO2" s="70"/>
      <c r="SXP2" s="70"/>
      <c r="SXQ2" s="70"/>
      <c r="SXR2" s="70"/>
      <c r="SXS2" s="70"/>
      <c r="SXT2" s="70"/>
      <c r="SXU2" s="70"/>
      <c r="SXV2" s="70"/>
      <c r="SXW2" s="70"/>
      <c r="SXX2" s="70"/>
      <c r="SXY2" s="70"/>
      <c r="SXZ2" s="70"/>
      <c r="SYA2" s="70"/>
      <c r="SYB2" s="70"/>
      <c r="SYC2" s="70"/>
      <c r="SYD2" s="70"/>
      <c r="SYE2" s="70"/>
      <c r="SYF2" s="70"/>
      <c r="SYG2" s="70"/>
      <c r="SYH2" s="70"/>
      <c r="SYI2" s="70"/>
      <c r="SYJ2" s="70"/>
      <c r="SYK2" s="70"/>
      <c r="SYL2" s="70"/>
      <c r="SYM2" s="70"/>
      <c r="SYN2" s="70"/>
      <c r="SYO2" s="70"/>
      <c r="SYP2" s="70"/>
      <c r="SYQ2" s="70"/>
      <c r="SYR2" s="70"/>
      <c r="SYS2" s="70"/>
      <c r="SYT2" s="70"/>
      <c r="SYU2" s="70"/>
      <c r="SYV2" s="70"/>
      <c r="SYW2" s="70"/>
      <c r="SYX2" s="70"/>
      <c r="SYY2" s="70"/>
      <c r="SYZ2" s="70"/>
      <c r="SZA2" s="70"/>
      <c r="SZB2" s="70"/>
      <c r="SZC2" s="70"/>
      <c r="SZD2" s="70"/>
      <c r="SZE2" s="70"/>
      <c r="SZF2" s="70"/>
      <c r="SZG2" s="70"/>
      <c r="SZH2" s="70"/>
      <c r="SZI2" s="70"/>
      <c r="SZJ2" s="70"/>
      <c r="SZK2" s="70"/>
      <c r="SZL2" s="70"/>
      <c r="SZM2" s="70"/>
      <c r="SZN2" s="70"/>
      <c r="SZO2" s="70"/>
      <c r="SZP2" s="70"/>
      <c r="SZQ2" s="70"/>
      <c r="SZR2" s="70"/>
      <c r="SZS2" s="70"/>
      <c r="SZT2" s="70"/>
      <c r="SZU2" s="70"/>
      <c r="SZV2" s="70"/>
      <c r="SZW2" s="70"/>
      <c r="SZX2" s="70"/>
      <c r="SZY2" s="70"/>
      <c r="SZZ2" s="70"/>
      <c r="TAA2" s="70"/>
      <c r="TAB2" s="70"/>
      <c r="TAC2" s="70"/>
      <c r="TAD2" s="70"/>
      <c r="TAE2" s="70"/>
      <c r="TAF2" s="70"/>
      <c r="TAG2" s="70"/>
      <c r="TAH2" s="70"/>
      <c r="TAI2" s="70"/>
      <c r="TAJ2" s="70"/>
      <c r="TAK2" s="70"/>
      <c r="TAL2" s="70"/>
      <c r="TAM2" s="70"/>
      <c r="TAN2" s="70"/>
      <c r="TAO2" s="70"/>
      <c r="TAP2" s="70"/>
      <c r="TAQ2" s="70"/>
      <c r="TAR2" s="70"/>
      <c r="TAS2" s="70"/>
      <c r="TAT2" s="70"/>
      <c r="TAU2" s="70"/>
      <c r="TAV2" s="70"/>
      <c r="TAW2" s="70"/>
      <c r="TAX2" s="70"/>
      <c r="TAY2" s="70"/>
      <c r="TAZ2" s="70"/>
      <c r="TBA2" s="70"/>
      <c r="TBB2" s="70"/>
      <c r="TBC2" s="70"/>
      <c r="TBD2" s="70"/>
      <c r="TBE2" s="70"/>
      <c r="TBF2" s="70"/>
      <c r="TBG2" s="70"/>
      <c r="TBH2" s="70"/>
      <c r="TBI2" s="70"/>
      <c r="TBJ2" s="70"/>
      <c r="TBK2" s="70"/>
      <c r="TBL2" s="70"/>
      <c r="TBM2" s="70"/>
      <c r="TBN2" s="70"/>
      <c r="TBO2" s="70"/>
      <c r="TBP2" s="70"/>
      <c r="TBQ2" s="70"/>
      <c r="TBR2" s="70"/>
      <c r="TBS2" s="70"/>
      <c r="TBT2" s="70"/>
      <c r="TBU2" s="70"/>
      <c r="TBV2" s="70"/>
      <c r="TBW2" s="70"/>
      <c r="TBX2" s="70"/>
      <c r="TBY2" s="70"/>
      <c r="TBZ2" s="70"/>
      <c r="TCA2" s="70"/>
      <c r="TCB2" s="70"/>
      <c r="TCC2" s="70"/>
      <c r="TCD2" s="70"/>
      <c r="TCE2" s="70"/>
      <c r="TCF2" s="70"/>
      <c r="TCG2" s="70"/>
      <c r="TCH2" s="70"/>
      <c r="TCI2" s="70"/>
      <c r="TCJ2" s="70"/>
      <c r="TCK2" s="70"/>
      <c r="TCL2" s="70"/>
      <c r="TCM2" s="70"/>
      <c r="TCN2" s="70"/>
      <c r="TCO2" s="70"/>
      <c r="TCP2" s="70"/>
      <c r="TCQ2" s="70"/>
      <c r="TCR2" s="70"/>
      <c r="TCS2" s="70"/>
      <c r="TCT2" s="70"/>
      <c r="TCU2" s="70"/>
      <c r="TCV2" s="70"/>
      <c r="TCW2" s="70"/>
      <c r="TCX2" s="70"/>
      <c r="TCY2" s="70"/>
      <c r="TCZ2" s="70"/>
      <c r="TDA2" s="70"/>
      <c r="TDB2" s="70"/>
      <c r="TDC2" s="70"/>
      <c r="TDD2" s="70"/>
      <c r="TDE2" s="70"/>
      <c r="TDF2" s="70"/>
      <c r="TDG2" s="70"/>
      <c r="TDH2" s="70"/>
      <c r="TDI2" s="70"/>
      <c r="TDJ2" s="70"/>
      <c r="TDK2" s="70"/>
      <c r="TDL2" s="70"/>
      <c r="TDM2" s="70"/>
      <c r="TDN2" s="70"/>
      <c r="TDO2" s="70"/>
      <c r="TDP2" s="70"/>
      <c r="TDQ2" s="70"/>
      <c r="TDR2" s="70"/>
      <c r="TDS2" s="70"/>
      <c r="TDT2" s="70"/>
      <c r="TDU2" s="70"/>
      <c r="TDV2" s="70"/>
      <c r="TDW2" s="70"/>
      <c r="TDX2" s="70"/>
      <c r="TDY2" s="70"/>
      <c r="TDZ2" s="70"/>
      <c r="TEA2" s="70"/>
      <c r="TEB2" s="70"/>
      <c r="TEC2" s="70"/>
      <c r="TED2" s="70"/>
      <c r="TEE2" s="70"/>
      <c r="TEF2" s="70"/>
      <c r="TEG2" s="70"/>
      <c r="TEH2" s="70"/>
      <c r="TEI2" s="70"/>
      <c r="TEJ2" s="70"/>
      <c r="TEK2" s="70"/>
      <c r="TEL2" s="70"/>
      <c r="TEM2" s="70"/>
      <c r="TEN2" s="70"/>
      <c r="TEO2" s="70"/>
      <c r="TEP2" s="70"/>
      <c r="TEQ2" s="70"/>
      <c r="TER2" s="70"/>
      <c r="TES2" s="70"/>
      <c r="TET2" s="70"/>
      <c r="TEU2" s="70"/>
      <c r="TEV2" s="70"/>
      <c r="TEW2" s="70"/>
      <c r="TEX2" s="70"/>
      <c r="TEY2" s="70"/>
      <c r="TEZ2" s="70"/>
      <c r="TFA2" s="70"/>
      <c r="TFB2" s="70"/>
      <c r="TFC2" s="70"/>
      <c r="TFD2" s="70"/>
      <c r="TFE2" s="70"/>
      <c r="TFF2" s="70"/>
      <c r="TFG2" s="70"/>
      <c r="TFH2" s="70"/>
      <c r="TFI2" s="70"/>
      <c r="TFJ2" s="70"/>
      <c r="TFK2" s="70"/>
      <c r="TFL2" s="70"/>
      <c r="TFM2" s="70"/>
      <c r="TFN2" s="70"/>
      <c r="TFO2" s="70"/>
      <c r="TFP2" s="70"/>
      <c r="TFQ2" s="70"/>
      <c r="TFR2" s="70"/>
      <c r="TFS2" s="70"/>
      <c r="TFT2" s="70"/>
      <c r="TFU2" s="70"/>
      <c r="TFV2" s="70"/>
      <c r="TFW2" s="70"/>
      <c r="TFX2" s="70"/>
      <c r="TFY2" s="70"/>
      <c r="TFZ2" s="70"/>
      <c r="TGA2" s="70"/>
      <c r="TGB2" s="70"/>
      <c r="TGC2" s="70"/>
      <c r="TGD2" s="70"/>
      <c r="TGE2" s="70"/>
      <c r="TGF2" s="70"/>
      <c r="TGG2" s="70"/>
      <c r="TGH2" s="70"/>
      <c r="TGI2" s="70"/>
      <c r="TGJ2" s="70"/>
      <c r="TGK2" s="70"/>
      <c r="TGL2" s="70"/>
      <c r="TGM2" s="70"/>
      <c r="TGN2" s="70"/>
      <c r="TGO2" s="70"/>
      <c r="TGP2" s="70"/>
      <c r="TGQ2" s="70"/>
      <c r="TGR2" s="70"/>
      <c r="TGS2" s="70"/>
      <c r="TGT2" s="70"/>
      <c r="TGU2" s="70"/>
      <c r="TGV2" s="70"/>
      <c r="TGW2" s="70"/>
      <c r="TGX2" s="70"/>
      <c r="TGY2" s="70"/>
      <c r="TGZ2" s="70"/>
      <c r="THA2" s="70"/>
      <c r="THB2" s="70"/>
      <c r="THC2" s="70"/>
      <c r="THD2" s="70"/>
      <c r="THE2" s="70"/>
      <c r="THF2" s="70"/>
      <c r="THG2" s="70"/>
      <c r="THH2" s="70"/>
      <c r="THI2" s="70"/>
      <c r="THJ2" s="70"/>
      <c r="THK2" s="70"/>
      <c r="THL2" s="70"/>
      <c r="THM2" s="70"/>
      <c r="THN2" s="70"/>
      <c r="THO2" s="70"/>
      <c r="THP2" s="70"/>
      <c r="THQ2" s="70"/>
      <c r="THR2" s="70"/>
      <c r="THS2" s="70"/>
      <c r="THT2" s="70"/>
      <c r="THU2" s="70"/>
      <c r="THV2" s="70"/>
      <c r="THW2" s="70"/>
      <c r="THX2" s="70"/>
      <c r="THY2" s="70"/>
      <c r="THZ2" s="70"/>
      <c r="TIA2" s="70"/>
      <c r="TIB2" s="70"/>
      <c r="TIC2" s="70"/>
      <c r="TID2" s="70"/>
      <c r="TIE2" s="70"/>
      <c r="TIF2" s="70"/>
      <c r="TIG2" s="70"/>
      <c r="TIH2" s="70"/>
      <c r="TII2" s="70"/>
      <c r="TIJ2" s="70"/>
      <c r="TIK2" s="70"/>
      <c r="TIL2" s="70"/>
      <c r="TIM2" s="70"/>
      <c r="TIN2" s="70"/>
      <c r="TIO2" s="70"/>
      <c r="TIP2" s="70"/>
      <c r="TIQ2" s="70"/>
      <c r="TIR2" s="70"/>
      <c r="TIS2" s="70"/>
      <c r="TIT2" s="70"/>
      <c r="TIU2" s="70"/>
      <c r="TIV2" s="70"/>
      <c r="TIW2" s="70"/>
      <c r="TIX2" s="70"/>
      <c r="TIY2" s="70"/>
      <c r="TIZ2" s="70"/>
      <c r="TJA2" s="70"/>
      <c r="TJB2" s="70"/>
      <c r="TJC2" s="70"/>
      <c r="TJD2" s="70"/>
      <c r="TJE2" s="70"/>
      <c r="TJF2" s="70"/>
      <c r="TJG2" s="70"/>
      <c r="TJH2" s="70"/>
      <c r="TJI2" s="70"/>
      <c r="TJJ2" s="70"/>
      <c r="TJK2" s="70"/>
      <c r="TJL2" s="70"/>
      <c r="TJM2" s="70"/>
      <c r="TJN2" s="70"/>
      <c r="TJO2" s="70"/>
      <c r="TJP2" s="70"/>
      <c r="TJQ2" s="70"/>
      <c r="TJR2" s="70"/>
      <c r="TJS2" s="70"/>
      <c r="TJT2" s="70"/>
      <c r="TJU2" s="70"/>
      <c r="TJV2" s="70"/>
      <c r="TJW2" s="70"/>
      <c r="TJX2" s="70"/>
      <c r="TJY2" s="70"/>
      <c r="TJZ2" s="70"/>
      <c r="TKA2" s="70"/>
      <c r="TKB2" s="70"/>
      <c r="TKC2" s="70"/>
      <c r="TKD2" s="70"/>
      <c r="TKE2" s="70"/>
      <c r="TKF2" s="70"/>
      <c r="TKG2" s="70"/>
      <c r="TKH2" s="70"/>
      <c r="TKI2" s="70"/>
      <c r="TKJ2" s="70"/>
      <c r="TKK2" s="70"/>
      <c r="TKL2" s="70"/>
      <c r="TKM2" s="70"/>
      <c r="TKN2" s="70"/>
      <c r="TKO2" s="70"/>
      <c r="TKP2" s="70"/>
      <c r="TKQ2" s="70"/>
      <c r="TKR2" s="70"/>
      <c r="TKS2" s="70"/>
      <c r="TKT2" s="70"/>
      <c r="TKU2" s="70"/>
      <c r="TKV2" s="70"/>
      <c r="TKW2" s="70"/>
      <c r="TKX2" s="70"/>
      <c r="TKY2" s="70"/>
      <c r="TKZ2" s="70"/>
      <c r="TLA2" s="70"/>
      <c r="TLB2" s="70"/>
      <c r="TLC2" s="70"/>
      <c r="TLD2" s="70"/>
      <c r="TLE2" s="70"/>
      <c r="TLF2" s="70"/>
      <c r="TLG2" s="70"/>
      <c r="TLH2" s="70"/>
      <c r="TLI2" s="70"/>
      <c r="TLJ2" s="70"/>
      <c r="TLK2" s="70"/>
      <c r="TLL2" s="70"/>
      <c r="TLM2" s="70"/>
      <c r="TLN2" s="70"/>
      <c r="TLO2" s="70"/>
      <c r="TLP2" s="70"/>
      <c r="TLQ2" s="70"/>
      <c r="TLR2" s="70"/>
      <c r="TLS2" s="70"/>
      <c r="TLT2" s="70"/>
      <c r="TLU2" s="70"/>
      <c r="TLV2" s="70"/>
      <c r="TLW2" s="70"/>
      <c r="TLX2" s="70"/>
      <c r="TLY2" s="70"/>
      <c r="TLZ2" s="70"/>
      <c r="TMA2" s="70"/>
      <c r="TMB2" s="70"/>
      <c r="TMC2" s="70"/>
      <c r="TMD2" s="70"/>
      <c r="TME2" s="70"/>
      <c r="TMF2" s="70"/>
      <c r="TMG2" s="70"/>
      <c r="TMH2" s="70"/>
      <c r="TMI2" s="70"/>
      <c r="TMJ2" s="70"/>
      <c r="TMK2" s="70"/>
      <c r="TML2" s="70"/>
      <c r="TMM2" s="70"/>
      <c r="TMN2" s="70"/>
      <c r="TMO2" s="70"/>
      <c r="TMP2" s="70"/>
      <c r="TMQ2" s="70"/>
      <c r="TMR2" s="70"/>
      <c r="TMS2" s="70"/>
      <c r="TMT2" s="70"/>
      <c r="TMU2" s="70"/>
      <c r="TMV2" s="70"/>
      <c r="TMW2" s="70"/>
      <c r="TMX2" s="70"/>
      <c r="TMY2" s="70"/>
      <c r="TMZ2" s="70"/>
      <c r="TNA2" s="70"/>
      <c r="TNB2" s="70"/>
      <c r="TNC2" s="70"/>
      <c r="TND2" s="70"/>
      <c r="TNE2" s="70"/>
      <c r="TNF2" s="70"/>
      <c r="TNG2" s="70"/>
      <c r="TNH2" s="70"/>
      <c r="TNI2" s="70"/>
      <c r="TNJ2" s="70"/>
      <c r="TNK2" s="70"/>
      <c r="TNL2" s="70"/>
      <c r="TNM2" s="70"/>
      <c r="TNN2" s="70"/>
      <c r="TNO2" s="70"/>
      <c r="TNP2" s="70"/>
      <c r="TNQ2" s="70"/>
      <c r="TNR2" s="70"/>
      <c r="TNS2" s="70"/>
      <c r="TNT2" s="70"/>
      <c r="TNU2" s="70"/>
      <c r="TNV2" s="70"/>
      <c r="TNW2" s="70"/>
      <c r="TNX2" s="70"/>
      <c r="TNY2" s="70"/>
      <c r="TNZ2" s="70"/>
      <c r="TOA2" s="70"/>
      <c r="TOB2" s="70"/>
      <c r="TOC2" s="70"/>
      <c r="TOD2" s="70"/>
      <c r="TOE2" s="70"/>
      <c r="TOF2" s="70"/>
      <c r="TOG2" s="70"/>
      <c r="TOH2" s="70"/>
      <c r="TOI2" s="70"/>
      <c r="TOJ2" s="70"/>
      <c r="TOK2" s="70"/>
      <c r="TOL2" s="70"/>
      <c r="TOM2" s="70"/>
      <c r="TON2" s="70"/>
      <c r="TOO2" s="70"/>
      <c r="TOP2" s="70"/>
      <c r="TOQ2" s="70"/>
      <c r="TOR2" s="70"/>
      <c r="TOS2" s="70"/>
      <c r="TOT2" s="70"/>
      <c r="TOU2" s="70"/>
      <c r="TOV2" s="70"/>
      <c r="TOW2" s="70"/>
      <c r="TOX2" s="70"/>
      <c r="TOY2" s="70"/>
      <c r="TOZ2" s="70"/>
      <c r="TPA2" s="70"/>
      <c r="TPB2" s="70"/>
      <c r="TPC2" s="70"/>
      <c r="TPD2" s="70"/>
      <c r="TPE2" s="70"/>
      <c r="TPF2" s="70"/>
      <c r="TPG2" s="70"/>
      <c r="TPH2" s="70"/>
      <c r="TPI2" s="70"/>
      <c r="TPJ2" s="70"/>
      <c r="TPK2" s="70"/>
      <c r="TPL2" s="70"/>
      <c r="TPM2" s="70"/>
      <c r="TPN2" s="70"/>
      <c r="TPO2" s="70"/>
      <c r="TPP2" s="70"/>
      <c r="TPQ2" s="70"/>
      <c r="TPR2" s="70"/>
      <c r="TPS2" s="70"/>
      <c r="TPT2" s="70"/>
      <c r="TPU2" s="70"/>
      <c r="TPV2" s="70"/>
      <c r="TPW2" s="70"/>
      <c r="TPX2" s="70"/>
      <c r="TPY2" s="70"/>
      <c r="TPZ2" s="70"/>
      <c r="TQA2" s="70"/>
      <c r="TQB2" s="70"/>
      <c r="TQC2" s="70"/>
      <c r="TQD2" s="70"/>
      <c r="TQE2" s="70"/>
      <c r="TQF2" s="70"/>
      <c r="TQG2" s="70"/>
      <c r="TQH2" s="70"/>
      <c r="TQI2" s="70"/>
      <c r="TQJ2" s="70"/>
      <c r="TQK2" s="70"/>
      <c r="TQL2" s="70"/>
      <c r="TQM2" s="70"/>
      <c r="TQN2" s="70"/>
      <c r="TQO2" s="70"/>
      <c r="TQP2" s="70"/>
      <c r="TQQ2" s="70"/>
      <c r="TQR2" s="70"/>
      <c r="TQS2" s="70"/>
      <c r="TQT2" s="70"/>
      <c r="TQU2" s="70"/>
      <c r="TQV2" s="70"/>
      <c r="TQW2" s="70"/>
      <c r="TQX2" s="70"/>
      <c r="TQY2" s="70"/>
      <c r="TQZ2" s="70"/>
      <c r="TRA2" s="70"/>
      <c r="TRB2" s="70"/>
      <c r="TRC2" s="70"/>
      <c r="TRD2" s="70"/>
      <c r="TRE2" s="70"/>
      <c r="TRF2" s="70"/>
      <c r="TRG2" s="70"/>
      <c r="TRH2" s="70"/>
      <c r="TRI2" s="70"/>
      <c r="TRJ2" s="70"/>
      <c r="TRK2" s="70"/>
      <c r="TRL2" s="70"/>
      <c r="TRM2" s="70"/>
      <c r="TRN2" s="70"/>
      <c r="TRO2" s="70"/>
      <c r="TRP2" s="70"/>
      <c r="TRQ2" s="70"/>
      <c r="TRR2" s="70"/>
      <c r="TRS2" s="70"/>
      <c r="TRT2" s="70"/>
      <c r="TRU2" s="70"/>
      <c r="TRV2" s="70"/>
      <c r="TRW2" s="70"/>
      <c r="TRX2" s="70"/>
      <c r="TRY2" s="70"/>
      <c r="TRZ2" s="70"/>
      <c r="TSA2" s="70"/>
      <c r="TSB2" s="70"/>
      <c r="TSC2" s="70"/>
      <c r="TSD2" s="70"/>
      <c r="TSE2" s="70"/>
      <c r="TSF2" s="70"/>
      <c r="TSG2" s="70"/>
      <c r="TSH2" s="70"/>
      <c r="TSI2" s="70"/>
      <c r="TSJ2" s="70"/>
      <c r="TSK2" s="70"/>
      <c r="TSL2" s="70"/>
      <c r="TSM2" s="70"/>
      <c r="TSN2" s="70"/>
      <c r="TSO2" s="70"/>
      <c r="TSP2" s="70"/>
      <c r="TSQ2" s="70"/>
      <c r="TSR2" s="70"/>
      <c r="TSS2" s="70"/>
      <c r="TST2" s="70"/>
      <c r="TSU2" s="70"/>
      <c r="TSV2" s="70"/>
      <c r="TSW2" s="70"/>
      <c r="TSX2" s="70"/>
      <c r="TSY2" s="70"/>
      <c r="TSZ2" s="70"/>
      <c r="TTA2" s="70"/>
      <c r="TTB2" s="70"/>
      <c r="TTC2" s="70"/>
      <c r="TTD2" s="70"/>
      <c r="TTE2" s="70"/>
      <c r="TTF2" s="70"/>
      <c r="TTG2" s="70"/>
      <c r="TTH2" s="70"/>
      <c r="TTI2" s="70"/>
      <c r="TTJ2" s="70"/>
      <c r="TTK2" s="70"/>
      <c r="TTL2" s="70"/>
      <c r="TTM2" s="70"/>
      <c r="TTN2" s="70"/>
      <c r="TTO2" s="70"/>
      <c r="TTP2" s="70"/>
      <c r="TTQ2" s="70"/>
      <c r="TTR2" s="70"/>
      <c r="TTS2" s="70"/>
      <c r="TTT2" s="70"/>
      <c r="TTU2" s="70"/>
      <c r="TTV2" s="70"/>
      <c r="TTW2" s="70"/>
      <c r="TTX2" s="70"/>
      <c r="TTY2" s="70"/>
      <c r="TTZ2" s="70"/>
      <c r="TUA2" s="70"/>
      <c r="TUB2" s="70"/>
      <c r="TUC2" s="70"/>
      <c r="TUD2" s="70"/>
      <c r="TUE2" s="70"/>
      <c r="TUF2" s="70"/>
      <c r="TUG2" s="70"/>
      <c r="TUH2" s="70"/>
      <c r="TUI2" s="70"/>
      <c r="TUJ2" s="70"/>
      <c r="TUK2" s="70"/>
      <c r="TUL2" s="70"/>
      <c r="TUM2" s="70"/>
      <c r="TUN2" s="70"/>
      <c r="TUO2" s="70"/>
      <c r="TUP2" s="70"/>
      <c r="TUQ2" s="70"/>
      <c r="TUR2" s="70"/>
      <c r="TUS2" s="70"/>
      <c r="TUT2" s="70"/>
      <c r="TUU2" s="70"/>
      <c r="TUV2" s="70"/>
      <c r="TUW2" s="70"/>
      <c r="TUX2" s="70"/>
      <c r="TUY2" s="70"/>
      <c r="TUZ2" s="70"/>
      <c r="TVA2" s="70"/>
      <c r="TVB2" s="70"/>
      <c r="TVC2" s="70"/>
      <c r="TVD2" s="70"/>
      <c r="TVE2" s="70"/>
      <c r="TVF2" s="70"/>
      <c r="TVG2" s="70"/>
      <c r="TVH2" s="70"/>
      <c r="TVI2" s="70"/>
      <c r="TVJ2" s="70"/>
      <c r="TVK2" s="70"/>
      <c r="TVL2" s="70"/>
      <c r="TVM2" s="70"/>
      <c r="TVN2" s="70"/>
      <c r="TVO2" s="70"/>
      <c r="TVP2" s="70"/>
      <c r="TVQ2" s="70"/>
      <c r="TVR2" s="70"/>
      <c r="TVS2" s="70"/>
      <c r="TVT2" s="70"/>
      <c r="TVU2" s="70"/>
      <c r="TVV2" s="70"/>
      <c r="TVW2" s="70"/>
      <c r="TVX2" s="70"/>
      <c r="TVY2" s="70"/>
      <c r="TVZ2" s="70"/>
      <c r="TWA2" s="70"/>
      <c r="TWB2" s="70"/>
      <c r="TWC2" s="70"/>
      <c r="TWD2" s="70"/>
      <c r="TWE2" s="70"/>
      <c r="TWF2" s="70"/>
      <c r="TWG2" s="70"/>
      <c r="TWH2" s="70"/>
      <c r="TWI2" s="70"/>
      <c r="TWJ2" s="70"/>
      <c r="TWK2" s="70"/>
      <c r="TWL2" s="70"/>
      <c r="TWM2" s="70"/>
      <c r="TWN2" s="70"/>
      <c r="TWO2" s="70"/>
      <c r="TWP2" s="70"/>
      <c r="TWQ2" s="70"/>
      <c r="TWR2" s="70"/>
      <c r="TWS2" s="70"/>
      <c r="TWT2" s="70"/>
      <c r="TWU2" s="70"/>
      <c r="TWV2" s="70"/>
      <c r="TWW2" s="70"/>
      <c r="TWX2" s="70"/>
      <c r="TWY2" s="70"/>
      <c r="TWZ2" s="70"/>
      <c r="TXA2" s="70"/>
      <c r="TXB2" s="70"/>
      <c r="TXC2" s="70"/>
      <c r="TXD2" s="70"/>
      <c r="TXE2" s="70"/>
      <c r="TXF2" s="70"/>
      <c r="TXG2" s="70"/>
      <c r="TXH2" s="70"/>
      <c r="TXI2" s="70"/>
      <c r="TXJ2" s="70"/>
      <c r="TXK2" s="70"/>
      <c r="TXL2" s="70"/>
      <c r="TXM2" s="70"/>
      <c r="TXN2" s="70"/>
      <c r="TXO2" s="70"/>
      <c r="TXP2" s="70"/>
      <c r="TXQ2" s="70"/>
      <c r="TXR2" s="70"/>
      <c r="TXS2" s="70"/>
      <c r="TXT2" s="70"/>
      <c r="TXU2" s="70"/>
      <c r="TXV2" s="70"/>
      <c r="TXW2" s="70"/>
      <c r="TXX2" s="70"/>
      <c r="TXY2" s="70"/>
      <c r="TXZ2" s="70"/>
      <c r="TYA2" s="70"/>
      <c r="TYB2" s="70"/>
      <c r="TYC2" s="70"/>
      <c r="TYD2" s="70"/>
      <c r="TYE2" s="70"/>
      <c r="TYF2" s="70"/>
      <c r="TYG2" s="70"/>
      <c r="TYH2" s="70"/>
      <c r="TYI2" s="70"/>
      <c r="TYJ2" s="70"/>
      <c r="TYK2" s="70"/>
      <c r="TYL2" s="70"/>
      <c r="TYM2" s="70"/>
      <c r="TYN2" s="70"/>
      <c r="TYO2" s="70"/>
      <c r="TYP2" s="70"/>
      <c r="TYQ2" s="70"/>
      <c r="TYR2" s="70"/>
      <c r="TYS2" s="70"/>
      <c r="TYT2" s="70"/>
      <c r="TYU2" s="70"/>
      <c r="TYV2" s="70"/>
      <c r="TYW2" s="70"/>
      <c r="TYX2" s="70"/>
      <c r="TYY2" s="70"/>
      <c r="TYZ2" s="70"/>
      <c r="TZA2" s="70"/>
      <c r="TZB2" s="70"/>
      <c r="TZC2" s="70"/>
      <c r="TZD2" s="70"/>
      <c r="TZE2" s="70"/>
      <c r="TZF2" s="70"/>
      <c r="TZG2" s="70"/>
      <c r="TZH2" s="70"/>
      <c r="TZI2" s="70"/>
      <c r="TZJ2" s="70"/>
      <c r="TZK2" s="70"/>
      <c r="TZL2" s="70"/>
      <c r="TZM2" s="70"/>
      <c r="TZN2" s="70"/>
      <c r="TZO2" s="70"/>
      <c r="TZP2" s="70"/>
      <c r="TZQ2" s="70"/>
      <c r="TZR2" s="70"/>
      <c r="TZS2" s="70"/>
      <c r="TZT2" s="70"/>
      <c r="TZU2" s="70"/>
      <c r="TZV2" s="70"/>
      <c r="TZW2" s="70"/>
      <c r="TZX2" s="70"/>
      <c r="TZY2" s="70"/>
      <c r="TZZ2" s="70"/>
      <c r="UAA2" s="70"/>
      <c r="UAB2" s="70"/>
      <c r="UAC2" s="70"/>
      <c r="UAD2" s="70"/>
      <c r="UAE2" s="70"/>
      <c r="UAF2" s="70"/>
      <c r="UAG2" s="70"/>
      <c r="UAH2" s="70"/>
      <c r="UAI2" s="70"/>
      <c r="UAJ2" s="70"/>
      <c r="UAK2" s="70"/>
      <c r="UAL2" s="70"/>
      <c r="UAM2" s="70"/>
      <c r="UAN2" s="70"/>
      <c r="UAO2" s="70"/>
      <c r="UAP2" s="70"/>
      <c r="UAQ2" s="70"/>
      <c r="UAR2" s="70"/>
      <c r="UAS2" s="70"/>
      <c r="UAT2" s="70"/>
      <c r="UAU2" s="70"/>
      <c r="UAV2" s="70"/>
      <c r="UAW2" s="70"/>
      <c r="UAX2" s="70"/>
      <c r="UAY2" s="70"/>
      <c r="UAZ2" s="70"/>
      <c r="UBA2" s="70"/>
      <c r="UBB2" s="70"/>
      <c r="UBC2" s="70"/>
      <c r="UBD2" s="70"/>
      <c r="UBE2" s="70"/>
      <c r="UBF2" s="70"/>
      <c r="UBG2" s="70"/>
      <c r="UBH2" s="70"/>
      <c r="UBI2" s="70"/>
      <c r="UBJ2" s="70"/>
      <c r="UBK2" s="70"/>
      <c r="UBL2" s="70"/>
      <c r="UBM2" s="70"/>
      <c r="UBN2" s="70"/>
      <c r="UBO2" s="70"/>
      <c r="UBP2" s="70"/>
      <c r="UBQ2" s="70"/>
      <c r="UBR2" s="70"/>
      <c r="UBS2" s="70"/>
      <c r="UBT2" s="70"/>
      <c r="UBU2" s="70"/>
      <c r="UBV2" s="70"/>
      <c r="UBW2" s="70"/>
      <c r="UBX2" s="70"/>
      <c r="UBY2" s="70"/>
      <c r="UBZ2" s="70"/>
      <c r="UCA2" s="70"/>
      <c r="UCB2" s="70"/>
      <c r="UCC2" s="70"/>
      <c r="UCD2" s="70"/>
      <c r="UCE2" s="70"/>
      <c r="UCF2" s="70"/>
      <c r="UCG2" s="70"/>
      <c r="UCH2" s="70"/>
      <c r="UCI2" s="70"/>
      <c r="UCJ2" s="70"/>
      <c r="UCK2" s="70"/>
      <c r="UCL2" s="70"/>
      <c r="UCM2" s="70"/>
      <c r="UCN2" s="70"/>
      <c r="UCO2" s="70"/>
      <c r="UCP2" s="70"/>
      <c r="UCQ2" s="70"/>
      <c r="UCR2" s="70"/>
      <c r="UCS2" s="70"/>
      <c r="UCT2" s="70"/>
      <c r="UCU2" s="70"/>
      <c r="UCV2" s="70"/>
      <c r="UCW2" s="70"/>
      <c r="UCX2" s="70"/>
      <c r="UCY2" s="70"/>
      <c r="UCZ2" s="70"/>
      <c r="UDA2" s="70"/>
      <c r="UDB2" s="70"/>
      <c r="UDC2" s="70"/>
      <c r="UDD2" s="70"/>
      <c r="UDE2" s="70"/>
      <c r="UDF2" s="70"/>
      <c r="UDG2" s="70"/>
      <c r="UDH2" s="70"/>
      <c r="UDI2" s="70"/>
      <c r="UDJ2" s="70"/>
      <c r="UDK2" s="70"/>
      <c r="UDL2" s="70"/>
      <c r="UDM2" s="70"/>
      <c r="UDN2" s="70"/>
      <c r="UDO2" s="70"/>
      <c r="UDP2" s="70"/>
      <c r="UDQ2" s="70"/>
      <c r="UDR2" s="70"/>
      <c r="UDS2" s="70"/>
      <c r="UDT2" s="70"/>
      <c r="UDU2" s="70"/>
      <c r="UDV2" s="70"/>
      <c r="UDW2" s="70"/>
      <c r="UDX2" s="70"/>
      <c r="UDY2" s="70"/>
      <c r="UDZ2" s="70"/>
      <c r="UEA2" s="70"/>
      <c r="UEB2" s="70"/>
      <c r="UEC2" s="70"/>
      <c r="UED2" s="70"/>
      <c r="UEE2" s="70"/>
      <c r="UEF2" s="70"/>
      <c r="UEG2" s="70"/>
      <c r="UEH2" s="70"/>
      <c r="UEI2" s="70"/>
      <c r="UEJ2" s="70"/>
      <c r="UEK2" s="70"/>
      <c r="UEL2" s="70"/>
      <c r="UEM2" s="70"/>
      <c r="UEN2" s="70"/>
      <c r="UEO2" s="70"/>
      <c r="UEP2" s="70"/>
      <c r="UEQ2" s="70"/>
      <c r="UER2" s="70"/>
      <c r="UES2" s="70"/>
      <c r="UET2" s="70"/>
      <c r="UEU2" s="70"/>
      <c r="UEV2" s="70"/>
      <c r="UEW2" s="70"/>
      <c r="UEX2" s="70"/>
      <c r="UEY2" s="70"/>
      <c r="UEZ2" s="70"/>
      <c r="UFA2" s="70"/>
      <c r="UFB2" s="70"/>
      <c r="UFC2" s="70"/>
      <c r="UFD2" s="70"/>
      <c r="UFE2" s="70"/>
      <c r="UFF2" s="70"/>
      <c r="UFG2" s="70"/>
      <c r="UFH2" s="70"/>
      <c r="UFI2" s="70"/>
      <c r="UFJ2" s="70"/>
      <c r="UFK2" s="70"/>
      <c r="UFL2" s="70"/>
      <c r="UFM2" s="70"/>
      <c r="UFN2" s="70"/>
      <c r="UFO2" s="70"/>
      <c r="UFP2" s="70"/>
      <c r="UFQ2" s="70"/>
      <c r="UFR2" s="70"/>
      <c r="UFS2" s="70"/>
      <c r="UFT2" s="70"/>
      <c r="UFU2" s="70"/>
      <c r="UFV2" s="70"/>
      <c r="UFW2" s="70"/>
      <c r="UFX2" s="70"/>
      <c r="UFY2" s="70"/>
      <c r="UFZ2" s="70"/>
      <c r="UGA2" s="70"/>
      <c r="UGB2" s="70"/>
      <c r="UGC2" s="70"/>
      <c r="UGD2" s="70"/>
      <c r="UGE2" s="70"/>
      <c r="UGF2" s="70"/>
      <c r="UGG2" s="70"/>
      <c r="UGH2" s="70"/>
      <c r="UGI2" s="70"/>
      <c r="UGJ2" s="70"/>
      <c r="UGK2" s="70"/>
      <c r="UGL2" s="70"/>
      <c r="UGM2" s="70"/>
      <c r="UGN2" s="70"/>
      <c r="UGO2" s="70"/>
      <c r="UGP2" s="70"/>
      <c r="UGQ2" s="70"/>
      <c r="UGR2" s="70"/>
      <c r="UGS2" s="70"/>
      <c r="UGT2" s="70"/>
      <c r="UGU2" s="70"/>
      <c r="UGV2" s="70"/>
      <c r="UGW2" s="70"/>
      <c r="UGX2" s="70"/>
      <c r="UGY2" s="70"/>
      <c r="UGZ2" s="70"/>
      <c r="UHA2" s="70"/>
      <c r="UHB2" s="70"/>
      <c r="UHC2" s="70"/>
      <c r="UHD2" s="70"/>
      <c r="UHE2" s="70"/>
      <c r="UHF2" s="70"/>
      <c r="UHG2" s="70"/>
      <c r="UHH2" s="70"/>
      <c r="UHI2" s="70"/>
      <c r="UHJ2" s="70"/>
      <c r="UHK2" s="70"/>
      <c r="UHL2" s="70"/>
      <c r="UHM2" s="70"/>
      <c r="UHN2" s="70"/>
      <c r="UHO2" s="70"/>
      <c r="UHP2" s="70"/>
      <c r="UHQ2" s="70"/>
      <c r="UHR2" s="70"/>
      <c r="UHS2" s="70"/>
      <c r="UHT2" s="70"/>
      <c r="UHU2" s="70"/>
      <c r="UHV2" s="70"/>
      <c r="UHW2" s="70"/>
      <c r="UHX2" s="70"/>
      <c r="UHY2" s="70"/>
      <c r="UHZ2" s="70"/>
      <c r="UIA2" s="70"/>
      <c r="UIB2" s="70"/>
      <c r="UIC2" s="70"/>
      <c r="UID2" s="70"/>
      <c r="UIE2" s="70"/>
      <c r="UIF2" s="70"/>
      <c r="UIG2" s="70"/>
      <c r="UIH2" s="70"/>
      <c r="UII2" s="70"/>
      <c r="UIJ2" s="70"/>
      <c r="UIK2" s="70"/>
      <c r="UIL2" s="70"/>
      <c r="UIM2" s="70"/>
      <c r="UIN2" s="70"/>
      <c r="UIO2" s="70"/>
      <c r="UIP2" s="70"/>
      <c r="UIQ2" s="70"/>
      <c r="UIR2" s="70"/>
      <c r="UIS2" s="70"/>
      <c r="UIT2" s="70"/>
      <c r="UIU2" s="70"/>
      <c r="UIV2" s="70"/>
      <c r="UIW2" s="70"/>
      <c r="UIX2" s="70"/>
      <c r="UIY2" s="70"/>
      <c r="UIZ2" s="70"/>
      <c r="UJA2" s="70"/>
      <c r="UJB2" s="70"/>
      <c r="UJC2" s="70"/>
      <c r="UJD2" s="70"/>
      <c r="UJE2" s="70"/>
      <c r="UJF2" s="70"/>
      <c r="UJG2" s="70"/>
      <c r="UJH2" s="70"/>
      <c r="UJI2" s="70"/>
      <c r="UJJ2" s="70"/>
      <c r="UJK2" s="70"/>
      <c r="UJL2" s="70"/>
      <c r="UJM2" s="70"/>
      <c r="UJN2" s="70"/>
      <c r="UJO2" s="70"/>
      <c r="UJP2" s="70"/>
      <c r="UJQ2" s="70"/>
      <c r="UJR2" s="70"/>
      <c r="UJS2" s="70"/>
      <c r="UJT2" s="70"/>
      <c r="UJU2" s="70"/>
      <c r="UJV2" s="70"/>
      <c r="UJW2" s="70"/>
      <c r="UJX2" s="70"/>
      <c r="UJY2" s="70"/>
      <c r="UJZ2" s="70"/>
      <c r="UKA2" s="70"/>
      <c r="UKB2" s="70"/>
      <c r="UKC2" s="70"/>
      <c r="UKD2" s="70"/>
      <c r="UKE2" s="70"/>
      <c r="UKF2" s="70"/>
      <c r="UKG2" s="70"/>
      <c r="UKH2" s="70"/>
      <c r="UKI2" s="70"/>
      <c r="UKJ2" s="70"/>
      <c r="UKK2" s="70"/>
      <c r="UKL2" s="70"/>
      <c r="UKM2" s="70"/>
      <c r="UKN2" s="70"/>
      <c r="UKO2" s="70"/>
      <c r="UKP2" s="70"/>
      <c r="UKQ2" s="70"/>
      <c r="UKR2" s="70"/>
      <c r="UKS2" s="70"/>
      <c r="UKT2" s="70"/>
      <c r="UKU2" s="70"/>
      <c r="UKV2" s="70"/>
      <c r="UKW2" s="70"/>
      <c r="UKX2" s="70"/>
      <c r="UKY2" s="70"/>
      <c r="UKZ2" s="70"/>
      <c r="ULA2" s="70"/>
      <c r="ULB2" s="70"/>
      <c r="ULC2" s="70"/>
      <c r="ULD2" s="70"/>
      <c r="ULE2" s="70"/>
      <c r="ULF2" s="70"/>
      <c r="ULG2" s="70"/>
      <c r="ULH2" s="70"/>
      <c r="ULI2" s="70"/>
      <c r="ULJ2" s="70"/>
      <c r="ULK2" s="70"/>
      <c r="ULL2" s="70"/>
      <c r="ULM2" s="70"/>
      <c r="ULN2" s="70"/>
      <c r="ULO2" s="70"/>
      <c r="ULP2" s="70"/>
      <c r="ULQ2" s="70"/>
      <c r="ULR2" s="70"/>
      <c r="ULS2" s="70"/>
      <c r="ULT2" s="70"/>
      <c r="ULU2" s="70"/>
      <c r="ULV2" s="70"/>
      <c r="ULW2" s="70"/>
      <c r="ULX2" s="70"/>
      <c r="ULY2" s="70"/>
      <c r="ULZ2" s="70"/>
      <c r="UMA2" s="70"/>
      <c r="UMB2" s="70"/>
      <c r="UMC2" s="70"/>
      <c r="UMD2" s="70"/>
      <c r="UME2" s="70"/>
      <c r="UMF2" s="70"/>
      <c r="UMG2" s="70"/>
      <c r="UMH2" s="70"/>
      <c r="UMI2" s="70"/>
      <c r="UMJ2" s="70"/>
      <c r="UMK2" s="70"/>
      <c r="UML2" s="70"/>
      <c r="UMM2" s="70"/>
      <c r="UMN2" s="70"/>
      <c r="UMO2" s="70"/>
      <c r="UMP2" s="70"/>
      <c r="UMQ2" s="70"/>
      <c r="UMR2" s="70"/>
      <c r="UMS2" s="70"/>
      <c r="UMT2" s="70"/>
      <c r="UMU2" s="70"/>
      <c r="UMV2" s="70"/>
      <c r="UMW2" s="70"/>
      <c r="UMX2" s="70"/>
      <c r="UMY2" s="70"/>
      <c r="UMZ2" s="70"/>
      <c r="UNA2" s="70"/>
      <c r="UNB2" s="70"/>
      <c r="UNC2" s="70"/>
      <c r="UND2" s="70"/>
      <c r="UNE2" s="70"/>
      <c r="UNF2" s="70"/>
      <c r="UNG2" s="70"/>
      <c r="UNH2" s="70"/>
      <c r="UNI2" s="70"/>
      <c r="UNJ2" s="70"/>
      <c r="UNK2" s="70"/>
      <c r="UNL2" s="70"/>
      <c r="UNM2" s="70"/>
      <c r="UNN2" s="70"/>
      <c r="UNO2" s="70"/>
      <c r="UNP2" s="70"/>
      <c r="UNQ2" s="70"/>
      <c r="UNR2" s="70"/>
      <c r="UNS2" s="70"/>
      <c r="UNT2" s="70"/>
      <c r="UNU2" s="70"/>
      <c r="UNV2" s="70"/>
      <c r="UNW2" s="70"/>
      <c r="UNX2" s="70"/>
      <c r="UNY2" s="70"/>
      <c r="UNZ2" s="70"/>
      <c r="UOA2" s="70"/>
      <c r="UOB2" s="70"/>
      <c r="UOC2" s="70"/>
      <c r="UOD2" s="70"/>
      <c r="UOE2" s="70"/>
      <c r="UOF2" s="70"/>
      <c r="UOG2" s="70"/>
      <c r="UOH2" s="70"/>
      <c r="UOI2" s="70"/>
      <c r="UOJ2" s="70"/>
      <c r="UOK2" s="70"/>
      <c r="UOL2" s="70"/>
      <c r="UOM2" s="70"/>
      <c r="UON2" s="70"/>
      <c r="UOO2" s="70"/>
      <c r="UOP2" s="70"/>
      <c r="UOQ2" s="70"/>
      <c r="UOR2" s="70"/>
      <c r="UOS2" s="70"/>
      <c r="UOT2" s="70"/>
      <c r="UOU2" s="70"/>
      <c r="UOV2" s="70"/>
      <c r="UOW2" s="70"/>
      <c r="UOX2" s="70"/>
      <c r="UOY2" s="70"/>
      <c r="UOZ2" s="70"/>
      <c r="UPA2" s="70"/>
      <c r="UPB2" s="70"/>
      <c r="UPC2" s="70"/>
      <c r="UPD2" s="70"/>
      <c r="UPE2" s="70"/>
      <c r="UPF2" s="70"/>
      <c r="UPG2" s="70"/>
      <c r="UPH2" s="70"/>
      <c r="UPI2" s="70"/>
      <c r="UPJ2" s="70"/>
      <c r="UPK2" s="70"/>
      <c r="UPL2" s="70"/>
      <c r="UPM2" s="70"/>
      <c r="UPN2" s="70"/>
      <c r="UPO2" s="70"/>
      <c r="UPP2" s="70"/>
      <c r="UPQ2" s="70"/>
      <c r="UPR2" s="70"/>
      <c r="UPS2" s="70"/>
      <c r="UPT2" s="70"/>
      <c r="UPU2" s="70"/>
      <c r="UPV2" s="70"/>
      <c r="UPW2" s="70"/>
      <c r="UPX2" s="70"/>
      <c r="UPY2" s="70"/>
      <c r="UPZ2" s="70"/>
      <c r="UQA2" s="70"/>
      <c r="UQB2" s="70"/>
      <c r="UQC2" s="70"/>
      <c r="UQD2" s="70"/>
      <c r="UQE2" s="70"/>
      <c r="UQF2" s="70"/>
      <c r="UQG2" s="70"/>
      <c r="UQH2" s="70"/>
      <c r="UQI2" s="70"/>
      <c r="UQJ2" s="70"/>
      <c r="UQK2" s="70"/>
      <c r="UQL2" s="70"/>
      <c r="UQM2" s="70"/>
      <c r="UQN2" s="70"/>
      <c r="UQO2" s="70"/>
      <c r="UQP2" s="70"/>
      <c r="UQQ2" s="70"/>
      <c r="UQR2" s="70"/>
      <c r="UQS2" s="70"/>
      <c r="UQT2" s="70"/>
      <c r="UQU2" s="70"/>
      <c r="UQV2" s="70"/>
      <c r="UQW2" s="70"/>
      <c r="UQX2" s="70"/>
      <c r="UQY2" s="70"/>
      <c r="UQZ2" s="70"/>
      <c r="URA2" s="70"/>
      <c r="URB2" s="70"/>
      <c r="URC2" s="70"/>
      <c r="URD2" s="70"/>
      <c r="URE2" s="70"/>
      <c r="URF2" s="70"/>
      <c r="URG2" s="70"/>
      <c r="URH2" s="70"/>
      <c r="URI2" s="70"/>
      <c r="URJ2" s="70"/>
      <c r="URK2" s="70"/>
      <c r="URL2" s="70"/>
      <c r="URM2" s="70"/>
      <c r="URN2" s="70"/>
      <c r="URO2" s="70"/>
      <c r="URP2" s="70"/>
      <c r="URQ2" s="70"/>
      <c r="URR2" s="70"/>
      <c r="URS2" s="70"/>
      <c r="URT2" s="70"/>
      <c r="URU2" s="70"/>
      <c r="URV2" s="70"/>
      <c r="URW2" s="70"/>
      <c r="URX2" s="70"/>
      <c r="URY2" s="70"/>
      <c r="URZ2" s="70"/>
      <c r="USA2" s="70"/>
      <c r="USB2" s="70"/>
      <c r="USC2" s="70"/>
      <c r="USD2" s="70"/>
      <c r="USE2" s="70"/>
      <c r="USF2" s="70"/>
      <c r="USG2" s="70"/>
      <c r="USH2" s="70"/>
      <c r="USI2" s="70"/>
      <c r="USJ2" s="70"/>
      <c r="USK2" s="70"/>
      <c r="USL2" s="70"/>
      <c r="USM2" s="70"/>
      <c r="USN2" s="70"/>
      <c r="USO2" s="70"/>
      <c r="USP2" s="70"/>
      <c r="USQ2" s="70"/>
      <c r="USR2" s="70"/>
      <c r="USS2" s="70"/>
      <c r="UST2" s="70"/>
      <c r="USU2" s="70"/>
      <c r="USV2" s="70"/>
      <c r="USW2" s="70"/>
      <c r="USX2" s="70"/>
      <c r="USY2" s="70"/>
      <c r="USZ2" s="70"/>
      <c r="UTA2" s="70"/>
      <c r="UTB2" s="70"/>
      <c r="UTC2" s="70"/>
      <c r="UTD2" s="70"/>
      <c r="UTE2" s="70"/>
      <c r="UTF2" s="70"/>
      <c r="UTG2" s="70"/>
      <c r="UTH2" s="70"/>
      <c r="UTI2" s="70"/>
      <c r="UTJ2" s="70"/>
      <c r="UTK2" s="70"/>
      <c r="UTL2" s="70"/>
      <c r="UTM2" s="70"/>
      <c r="UTN2" s="70"/>
      <c r="UTO2" s="70"/>
      <c r="UTP2" s="70"/>
      <c r="UTQ2" s="70"/>
      <c r="UTR2" s="70"/>
      <c r="UTS2" s="70"/>
      <c r="UTT2" s="70"/>
      <c r="UTU2" s="70"/>
      <c r="UTV2" s="70"/>
      <c r="UTW2" s="70"/>
      <c r="UTX2" s="70"/>
      <c r="UTY2" s="70"/>
      <c r="UTZ2" s="70"/>
      <c r="UUA2" s="70"/>
      <c r="UUB2" s="70"/>
      <c r="UUC2" s="70"/>
      <c r="UUD2" s="70"/>
      <c r="UUE2" s="70"/>
      <c r="UUF2" s="70"/>
      <c r="UUG2" s="70"/>
      <c r="UUH2" s="70"/>
      <c r="UUI2" s="70"/>
      <c r="UUJ2" s="70"/>
      <c r="UUK2" s="70"/>
      <c r="UUL2" s="70"/>
      <c r="UUM2" s="70"/>
      <c r="UUN2" s="70"/>
      <c r="UUO2" s="70"/>
      <c r="UUP2" s="70"/>
      <c r="UUQ2" s="70"/>
      <c r="UUR2" s="70"/>
      <c r="UUS2" s="70"/>
      <c r="UUT2" s="70"/>
      <c r="UUU2" s="70"/>
      <c r="UUV2" s="70"/>
      <c r="UUW2" s="70"/>
      <c r="UUX2" s="70"/>
      <c r="UUY2" s="70"/>
      <c r="UUZ2" s="70"/>
      <c r="UVA2" s="70"/>
      <c r="UVB2" s="70"/>
      <c r="UVC2" s="70"/>
      <c r="UVD2" s="70"/>
      <c r="UVE2" s="70"/>
      <c r="UVF2" s="70"/>
      <c r="UVG2" s="70"/>
      <c r="UVH2" s="70"/>
      <c r="UVI2" s="70"/>
      <c r="UVJ2" s="70"/>
      <c r="UVK2" s="70"/>
      <c r="UVL2" s="70"/>
      <c r="UVM2" s="70"/>
      <c r="UVN2" s="70"/>
      <c r="UVO2" s="70"/>
      <c r="UVP2" s="70"/>
      <c r="UVQ2" s="70"/>
      <c r="UVR2" s="70"/>
      <c r="UVS2" s="70"/>
      <c r="UVT2" s="70"/>
      <c r="UVU2" s="70"/>
      <c r="UVV2" s="70"/>
      <c r="UVW2" s="70"/>
      <c r="UVX2" s="70"/>
      <c r="UVY2" s="70"/>
      <c r="UVZ2" s="70"/>
      <c r="UWA2" s="70"/>
      <c r="UWB2" s="70"/>
      <c r="UWC2" s="70"/>
      <c r="UWD2" s="70"/>
      <c r="UWE2" s="70"/>
      <c r="UWF2" s="70"/>
      <c r="UWG2" s="70"/>
      <c r="UWH2" s="70"/>
      <c r="UWI2" s="70"/>
      <c r="UWJ2" s="70"/>
      <c r="UWK2" s="70"/>
      <c r="UWL2" s="70"/>
      <c r="UWM2" s="70"/>
      <c r="UWN2" s="70"/>
      <c r="UWO2" s="70"/>
      <c r="UWP2" s="70"/>
      <c r="UWQ2" s="70"/>
      <c r="UWR2" s="70"/>
      <c r="UWS2" s="70"/>
      <c r="UWT2" s="70"/>
      <c r="UWU2" s="70"/>
      <c r="UWV2" s="70"/>
      <c r="UWW2" s="70"/>
      <c r="UWX2" s="70"/>
      <c r="UWY2" s="70"/>
      <c r="UWZ2" s="70"/>
      <c r="UXA2" s="70"/>
      <c r="UXB2" s="70"/>
      <c r="UXC2" s="70"/>
      <c r="UXD2" s="70"/>
      <c r="UXE2" s="70"/>
      <c r="UXF2" s="70"/>
      <c r="UXG2" s="70"/>
      <c r="UXH2" s="70"/>
      <c r="UXI2" s="70"/>
      <c r="UXJ2" s="70"/>
      <c r="UXK2" s="70"/>
      <c r="UXL2" s="70"/>
      <c r="UXM2" s="70"/>
      <c r="UXN2" s="70"/>
      <c r="UXO2" s="70"/>
      <c r="UXP2" s="70"/>
      <c r="UXQ2" s="70"/>
      <c r="UXR2" s="70"/>
      <c r="UXS2" s="70"/>
      <c r="UXT2" s="70"/>
      <c r="UXU2" s="70"/>
      <c r="UXV2" s="70"/>
      <c r="UXW2" s="70"/>
      <c r="UXX2" s="70"/>
      <c r="UXY2" s="70"/>
      <c r="UXZ2" s="70"/>
      <c r="UYA2" s="70"/>
      <c r="UYB2" s="70"/>
      <c r="UYC2" s="70"/>
      <c r="UYD2" s="70"/>
      <c r="UYE2" s="70"/>
      <c r="UYF2" s="70"/>
      <c r="UYG2" s="70"/>
      <c r="UYH2" s="70"/>
      <c r="UYI2" s="70"/>
      <c r="UYJ2" s="70"/>
      <c r="UYK2" s="70"/>
      <c r="UYL2" s="70"/>
      <c r="UYM2" s="70"/>
      <c r="UYN2" s="70"/>
      <c r="UYO2" s="70"/>
      <c r="UYP2" s="70"/>
      <c r="UYQ2" s="70"/>
      <c r="UYR2" s="70"/>
      <c r="UYS2" s="70"/>
      <c r="UYT2" s="70"/>
      <c r="UYU2" s="70"/>
      <c r="UYV2" s="70"/>
      <c r="UYW2" s="70"/>
      <c r="UYX2" s="70"/>
      <c r="UYY2" s="70"/>
      <c r="UYZ2" s="70"/>
      <c r="UZA2" s="70"/>
      <c r="UZB2" s="70"/>
      <c r="UZC2" s="70"/>
      <c r="UZD2" s="70"/>
      <c r="UZE2" s="70"/>
      <c r="UZF2" s="70"/>
      <c r="UZG2" s="70"/>
      <c r="UZH2" s="70"/>
      <c r="UZI2" s="70"/>
      <c r="UZJ2" s="70"/>
      <c r="UZK2" s="70"/>
      <c r="UZL2" s="70"/>
      <c r="UZM2" s="70"/>
      <c r="UZN2" s="70"/>
      <c r="UZO2" s="70"/>
      <c r="UZP2" s="70"/>
      <c r="UZQ2" s="70"/>
      <c r="UZR2" s="70"/>
      <c r="UZS2" s="70"/>
      <c r="UZT2" s="70"/>
      <c r="UZU2" s="70"/>
      <c r="UZV2" s="70"/>
      <c r="UZW2" s="70"/>
      <c r="UZX2" s="70"/>
      <c r="UZY2" s="70"/>
      <c r="UZZ2" s="70"/>
      <c r="VAA2" s="70"/>
      <c r="VAB2" s="70"/>
      <c r="VAC2" s="70"/>
      <c r="VAD2" s="70"/>
      <c r="VAE2" s="70"/>
      <c r="VAF2" s="70"/>
      <c r="VAG2" s="70"/>
      <c r="VAH2" s="70"/>
      <c r="VAI2" s="70"/>
      <c r="VAJ2" s="70"/>
      <c r="VAK2" s="70"/>
      <c r="VAL2" s="70"/>
      <c r="VAM2" s="70"/>
      <c r="VAN2" s="70"/>
      <c r="VAO2" s="70"/>
      <c r="VAP2" s="70"/>
      <c r="VAQ2" s="70"/>
      <c r="VAR2" s="70"/>
      <c r="VAS2" s="70"/>
      <c r="VAT2" s="70"/>
      <c r="VAU2" s="70"/>
      <c r="VAV2" s="70"/>
      <c r="VAW2" s="70"/>
      <c r="VAX2" s="70"/>
      <c r="VAY2" s="70"/>
      <c r="VAZ2" s="70"/>
      <c r="VBA2" s="70"/>
      <c r="VBB2" s="70"/>
      <c r="VBC2" s="70"/>
      <c r="VBD2" s="70"/>
      <c r="VBE2" s="70"/>
      <c r="VBF2" s="70"/>
      <c r="VBG2" s="70"/>
      <c r="VBH2" s="70"/>
      <c r="VBI2" s="70"/>
      <c r="VBJ2" s="70"/>
      <c r="VBK2" s="70"/>
      <c r="VBL2" s="70"/>
      <c r="VBM2" s="70"/>
      <c r="VBN2" s="70"/>
      <c r="VBO2" s="70"/>
      <c r="VBP2" s="70"/>
      <c r="VBQ2" s="70"/>
      <c r="VBR2" s="70"/>
      <c r="VBS2" s="70"/>
      <c r="VBT2" s="70"/>
      <c r="VBU2" s="70"/>
      <c r="VBV2" s="70"/>
      <c r="VBW2" s="70"/>
      <c r="VBX2" s="70"/>
      <c r="VBY2" s="70"/>
      <c r="VBZ2" s="70"/>
      <c r="VCA2" s="70"/>
      <c r="VCB2" s="70"/>
      <c r="VCC2" s="70"/>
      <c r="VCD2" s="70"/>
      <c r="VCE2" s="70"/>
      <c r="VCF2" s="70"/>
      <c r="VCG2" s="70"/>
      <c r="VCH2" s="70"/>
      <c r="VCI2" s="70"/>
      <c r="VCJ2" s="70"/>
      <c r="VCK2" s="70"/>
      <c r="VCL2" s="70"/>
      <c r="VCM2" s="70"/>
      <c r="VCN2" s="70"/>
      <c r="VCO2" s="70"/>
      <c r="VCP2" s="70"/>
      <c r="VCQ2" s="70"/>
      <c r="VCR2" s="70"/>
      <c r="VCS2" s="70"/>
      <c r="VCT2" s="70"/>
      <c r="VCU2" s="70"/>
      <c r="VCV2" s="70"/>
      <c r="VCW2" s="70"/>
      <c r="VCX2" s="70"/>
      <c r="VCY2" s="70"/>
      <c r="VCZ2" s="70"/>
      <c r="VDA2" s="70"/>
      <c r="VDB2" s="70"/>
      <c r="VDC2" s="70"/>
      <c r="VDD2" s="70"/>
      <c r="VDE2" s="70"/>
      <c r="VDF2" s="70"/>
      <c r="VDG2" s="70"/>
      <c r="VDH2" s="70"/>
      <c r="VDI2" s="70"/>
      <c r="VDJ2" s="70"/>
      <c r="VDK2" s="70"/>
      <c r="VDL2" s="70"/>
      <c r="VDM2" s="70"/>
      <c r="VDN2" s="70"/>
      <c r="VDO2" s="70"/>
      <c r="VDP2" s="70"/>
      <c r="VDQ2" s="70"/>
      <c r="VDR2" s="70"/>
      <c r="VDS2" s="70"/>
      <c r="VDT2" s="70"/>
      <c r="VDU2" s="70"/>
      <c r="VDV2" s="70"/>
      <c r="VDW2" s="70"/>
      <c r="VDX2" s="70"/>
      <c r="VDY2" s="70"/>
      <c r="VDZ2" s="70"/>
      <c r="VEA2" s="70"/>
      <c r="VEB2" s="70"/>
      <c r="VEC2" s="70"/>
      <c r="VED2" s="70"/>
      <c r="VEE2" s="70"/>
      <c r="VEF2" s="70"/>
      <c r="VEG2" s="70"/>
      <c r="VEH2" s="70"/>
      <c r="VEI2" s="70"/>
      <c r="VEJ2" s="70"/>
      <c r="VEK2" s="70"/>
      <c r="VEL2" s="70"/>
      <c r="VEM2" s="70"/>
      <c r="VEN2" s="70"/>
      <c r="VEO2" s="70"/>
      <c r="VEP2" s="70"/>
      <c r="VEQ2" s="70"/>
      <c r="VER2" s="70"/>
      <c r="VES2" s="70"/>
      <c r="VET2" s="70"/>
      <c r="VEU2" s="70"/>
      <c r="VEV2" s="70"/>
      <c r="VEW2" s="70"/>
      <c r="VEX2" s="70"/>
      <c r="VEY2" s="70"/>
      <c r="VEZ2" s="70"/>
      <c r="VFA2" s="70"/>
      <c r="VFB2" s="70"/>
      <c r="VFC2" s="70"/>
      <c r="VFD2" s="70"/>
      <c r="VFE2" s="70"/>
      <c r="VFF2" s="70"/>
      <c r="VFG2" s="70"/>
      <c r="VFH2" s="70"/>
      <c r="VFI2" s="70"/>
      <c r="VFJ2" s="70"/>
      <c r="VFK2" s="70"/>
      <c r="VFL2" s="70"/>
      <c r="VFM2" s="70"/>
      <c r="VFN2" s="70"/>
      <c r="VFO2" s="70"/>
      <c r="VFP2" s="70"/>
      <c r="VFQ2" s="70"/>
      <c r="VFR2" s="70"/>
      <c r="VFS2" s="70"/>
      <c r="VFT2" s="70"/>
      <c r="VFU2" s="70"/>
      <c r="VFV2" s="70"/>
      <c r="VFW2" s="70"/>
      <c r="VFX2" s="70"/>
      <c r="VFY2" s="70"/>
      <c r="VFZ2" s="70"/>
      <c r="VGA2" s="70"/>
      <c r="VGB2" s="70"/>
      <c r="VGC2" s="70"/>
      <c r="VGD2" s="70"/>
      <c r="VGE2" s="70"/>
      <c r="VGF2" s="70"/>
      <c r="VGG2" s="70"/>
      <c r="VGH2" s="70"/>
      <c r="VGI2" s="70"/>
      <c r="VGJ2" s="70"/>
      <c r="VGK2" s="70"/>
      <c r="VGL2" s="70"/>
      <c r="VGM2" s="70"/>
      <c r="VGN2" s="70"/>
      <c r="VGO2" s="70"/>
      <c r="VGP2" s="70"/>
      <c r="VGQ2" s="70"/>
      <c r="VGR2" s="70"/>
      <c r="VGS2" s="70"/>
      <c r="VGT2" s="70"/>
      <c r="VGU2" s="70"/>
      <c r="VGV2" s="70"/>
      <c r="VGW2" s="70"/>
      <c r="VGX2" s="70"/>
      <c r="VGY2" s="70"/>
      <c r="VGZ2" s="70"/>
      <c r="VHA2" s="70"/>
      <c r="VHB2" s="70"/>
      <c r="VHC2" s="70"/>
      <c r="VHD2" s="70"/>
      <c r="VHE2" s="70"/>
      <c r="VHF2" s="70"/>
      <c r="VHG2" s="70"/>
      <c r="VHH2" s="70"/>
      <c r="VHI2" s="70"/>
      <c r="VHJ2" s="70"/>
      <c r="VHK2" s="70"/>
      <c r="VHL2" s="70"/>
      <c r="VHM2" s="70"/>
      <c r="VHN2" s="70"/>
      <c r="VHO2" s="70"/>
      <c r="VHP2" s="70"/>
      <c r="VHQ2" s="70"/>
      <c r="VHR2" s="70"/>
      <c r="VHS2" s="70"/>
      <c r="VHT2" s="70"/>
      <c r="VHU2" s="70"/>
      <c r="VHV2" s="70"/>
      <c r="VHW2" s="70"/>
      <c r="VHX2" s="70"/>
      <c r="VHY2" s="70"/>
      <c r="VHZ2" s="70"/>
      <c r="VIA2" s="70"/>
      <c r="VIB2" s="70"/>
      <c r="VIC2" s="70"/>
      <c r="VID2" s="70"/>
      <c r="VIE2" s="70"/>
      <c r="VIF2" s="70"/>
      <c r="VIG2" s="70"/>
      <c r="VIH2" s="70"/>
      <c r="VII2" s="70"/>
      <c r="VIJ2" s="70"/>
      <c r="VIK2" s="70"/>
      <c r="VIL2" s="70"/>
      <c r="VIM2" s="70"/>
      <c r="VIN2" s="70"/>
      <c r="VIO2" s="70"/>
      <c r="VIP2" s="70"/>
      <c r="VIQ2" s="70"/>
      <c r="VIR2" s="70"/>
      <c r="VIS2" s="70"/>
      <c r="VIT2" s="70"/>
      <c r="VIU2" s="70"/>
      <c r="VIV2" s="70"/>
      <c r="VIW2" s="70"/>
      <c r="VIX2" s="70"/>
      <c r="VIY2" s="70"/>
      <c r="VIZ2" s="70"/>
      <c r="VJA2" s="70"/>
      <c r="VJB2" s="70"/>
      <c r="VJC2" s="70"/>
      <c r="VJD2" s="70"/>
      <c r="VJE2" s="70"/>
      <c r="VJF2" s="70"/>
      <c r="VJG2" s="70"/>
      <c r="VJH2" s="70"/>
      <c r="VJI2" s="70"/>
      <c r="VJJ2" s="70"/>
      <c r="VJK2" s="70"/>
      <c r="VJL2" s="70"/>
      <c r="VJM2" s="70"/>
      <c r="VJN2" s="70"/>
      <c r="VJO2" s="70"/>
      <c r="VJP2" s="70"/>
      <c r="VJQ2" s="70"/>
      <c r="VJR2" s="70"/>
      <c r="VJS2" s="70"/>
      <c r="VJT2" s="70"/>
      <c r="VJU2" s="70"/>
      <c r="VJV2" s="70"/>
      <c r="VJW2" s="70"/>
      <c r="VJX2" s="70"/>
      <c r="VJY2" s="70"/>
      <c r="VJZ2" s="70"/>
      <c r="VKA2" s="70"/>
      <c r="VKB2" s="70"/>
      <c r="VKC2" s="70"/>
      <c r="VKD2" s="70"/>
      <c r="VKE2" s="70"/>
      <c r="VKF2" s="70"/>
      <c r="VKG2" s="70"/>
      <c r="VKH2" s="70"/>
      <c r="VKI2" s="70"/>
      <c r="VKJ2" s="70"/>
      <c r="VKK2" s="70"/>
      <c r="VKL2" s="70"/>
      <c r="VKM2" s="70"/>
      <c r="VKN2" s="70"/>
      <c r="VKO2" s="70"/>
      <c r="VKP2" s="70"/>
      <c r="VKQ2" s="70"/>
      <c r="VKR2" s="70"/>
      <c r="VKS2" s="70"/>
      <c r="VKT2" s="70"/>
      <c r="VKU2" s="70"/>
      <c r="VKV2" s="70"/>
      <c r="VKW2" s="70"/>
      <c r="VKX2" s="70"/>
      <c r="VKY2" s="70"/>
      <c r="VKZ2" s="70"/>
      <c r="VLA2" s="70"/>
      <c r="VLB2" s="70"/>
      <c r="VLC2" s="70"/>
      <c r="VLD2" s="70"/>
      <c r="VLE2" s="70"/>
      <c r="VLF2" s="70"/>
      <c r="VLG2" s="70"/>
      <c r="VLH2" s="70"/>
      <c r="VLI2" s="70"/>
      <c r="VLJ2" s="70"/>
      <c r="VLK2" s="70"/>
      <c r="VLL2" s="70"/>
      <c r="VLM2" s="70"/>
      <c r="VLN2" s="70"/>
      <c r="VLO2" s="70"/>
      <c r="VLP2" s="70"/>
      <c r="VLQ2" s="70"/>
      <c r="VLR2" s="70"/>
      <c r="VLS2" s="70"/>
      <c r="VLT2" s="70"/>
      <c r="VLU2" s="70"/>
      <c r="VLV2" s="70"/>
      <c r="VLW2" s="70"/>
      <c r="VLX2" s="70"/>
      <c r="VLY2" s="70"/>
      <c r="VLZ2" s="70"/>
      <c r="VMA2" s="70"/>
      <c r="VMB2" s="70"/>
      <c r="VMC2" s="70"/>
      <c r="VMD2" s="70"/>
      <c r="VME2" s="70"/>
      <c r="VMF2" s="70"/>
      <c r="VMG2" s="70"/>
      <c r="VMH2" s="70"/>
      <c r="VMI2" s="70"/>
      <c r="VMJ2" s="70"/>
      <c r="VMK2" s="70"/>
      <c r="VML2" s="70"/>
      <c r="VMM2" s="70"/>
      <c r="VMN2" s="70"/>
      <c r="VMO2" s="70"/>
      <c r="VMP2" s="70"/>
      <c r="VMQ2" s="70"/>
      <c r="VMR2" s="70"/>
      <c r="VMS2" s="70"/>
      <c r="VMT2" s="70"/>
      <c r="VMU2" s="70"/>
      <c r="VMV2" s="70"/>
      <c r="VMW2" s="70"/>
      <c r="VMX2" s="70"/>
      <c r="VMY2" s="70"/>
      <c r="VMZ2" s="70"/>
      <c r="VNA2" s="70"/>
      <c r="VNB2" s="70"/>
      <c r="VNC2" s="70"/>
      <c r="VND2" s="70"/>
      <c r="VNE2" s="70"/>
      <c r="VNF2" s="70"/>
      <c r="VNG2" s="70"/>
      <c r="VNH2" s="70"/>
      <c r="VNI2" s="70"/>
      <c r="VNJ2" s="70"/>
      <c r="VNK2" s="70"/>
      <c r="VNL2" s="70"/>
      <c r="VNM2" s="70"/>
      <c r="VNN2" s="70"/>
      <c r="VNO2" s="70"/>
      <c r="VNP2" s="70"/>
      <c r="VNQ2" s="70"/>
      <c r="VNR2" s="70"/>
      <c r="VNS2" s="70"/>
      <c r="VNT2" s="70"/>
      <c r="VNU2" s="70"/>
      <c r="VNV2" s="70"/>
      <c r="VNW2" s="70"/>
      <c r="VNX2" s="70"/>
      <c r="VNY2" s="70"/>
      <c r="VNZ2" s="70"/>
      <c r="VOA2" s="70"/>
      <c r="VOB2" s="70"/>
      <c r="VOC2" s="70"/>
      <c r="VOD2" s="70"/>
      <c r="VOE2" s="70"/>
      <c r="VOF2" s="70"/>
      <c r="VOG2" s="70"/>
      <c r="VOH2" s="70"/>
      <c r="VOI2" s="70"/>
      <c r="VOJ2" s="70"/>
      <c r="VOK2" s="70"/>
      <c r="VOL2" s="70"/>
      <c r="VOM2" s="70"/>
      <c r="VON2" s="70"/>
      <c r="VOO2" s="70"/>
      <c r="VOP2" s="70"/>
      <c r="VOQ2" s="70"/>
      <c r="VOR2" s="70"/>
      <c r="VOS2" s="70"/>
      <c r="VOT2" s="70"/>
      <c r="VOU2" s="70"/>
      <c r="VOV2" s="70"/>
      <c r="VOW2" s="70"/>
      <c r="VOX2" s="70"/>
      <c r="VOY2" s="70"/>
      <c r="VOZ2" s="70"/>
      <c r="VPA2" s="70"/>
      <c r="VPB2" s="70"/>
      <c r="VPC2" s="70"/>
      <c r="VPD2" s="70"/>
      <c r="VPE2" s="70"/>
      <c r="VPF2" s="70"/>
      <c r="VPG2" s="70"/>
      <c r="VPH2" s="70"/>
      <c r="VPI2" s="70"/>
      <c r="VPJ2" s="70"/>
      <c r="VPK2" s="70"/>
      <c r="VPL2" s="70"/>
      <c r="VPM2" s="70"/>
      <c r="VPN2" s="70"/>
      <c r="VPO2" s="70"/>
      <c r="VPP2" s="70"/>
      <c r="VPQ2" s="70"/>
      <c r="VPR2" s="70"/>
      <c r="VPS2" s="70"/>
      <c r="VPT2" s="70"/>
      <c r="VPU2" s="70"/>
      <c r="VPV2" s="70"/>
      <c r="VPW2" s="70"/>
      <c r="VPX2" s="70"/>
      <c r="VPY2" s="70"/>
      <c r="VPZ2" s="70"/>
      <c r="VQA2" s="70"/>
      <c r="VQB2" s="70"/>
      <c r="VQC2" s="70"/>
      <c r="VQD2" s="70"/>
      <c r="VQE2" s="70"/>
      <c r="VQF2" s="70"/>
      <c r="VQG2" s="70"/>
      <c r="VQH2" s="70"/>
      <c r="VQI2" s="70"/>
      <c r="VQJ2" s="70"/>
      <c r="VQK2" s="70"/>
      <c r="VQL2" s="70"/>
      <c r="VQM2" s="70"/>
      <c r="VQN2" s="70"/>
      <c r="VQO2" s="70"/>
      <c r="VQP2" s="70"/>
      <c r="VQQ2" s="70"/>
      <c r="VQR2" s="70"/>
      <c r="VQS2" s="70"/>
      <c r="VQT2" s="70"/>
      <c r="VQU2" s="70"/>
      <c r="VQV2" s="70"/>
      <c r="VQW2" s="70"/>
      <c r="VQX2" s="70"/>
      <c r="VQY2" s="70"/>
      <c r="VQZ2" s="70"/>
      <c r="VRA2" s="70"/>
      <c r="VRB2" s="70"/>
      <c r="VRC2" s="70"/>
      <c r="VRD2" s="70"/>
      <c r="VRE2" s="70"/>
      <c r="VRF2" s="70"/>
      <c r="VRG2" s="70"/>
      <c r="VRH2" s="70"/>
      <c r="VRI2" s="70"/>
      <c r="VRJ2" s="70"/>
      <c r="VRK2" s="70"/>
      <c r="VRL2" s="70"/>
      <c r="VRM2" s="70"/>
      <c r="VRN2" s="70"/>
      <c r="VRO2" s="70"/>
      <c r="VRP2" s="70"/>
      <c r="VRQ2" s="70"/>
      <c r="VRR2" s="70"/>
      <c r="VRS2" s="70"/>
      <c r="VRT2" s="70"/>
      <c r="VRU2" s="70"/>
      <c r="VRV2" s="70"/>
      <c r="VRW2" s="70"/>
      <c r="VRX2" s="70"/>
      <c r="VRY2" s="70"/>
      <c r="VRZ2" s="70"/>
      <c r="VSA2" s="70"/>
      <c r="VSB2" s="70"/>
      <c r="VSC2" s="70"/>
      <c r="VSD2" s="70"/>
      <c r="VSE2" s="70"/>
      <c r="VSF2" s="70"/>
      <c r="VSG2" s="70"/>
      <c r="VSH2" s="70"/>
      <c r="VSI2" s="70"/>
      <c r="VSJ2" s="70"/>
      <c r="VSK2" s="70"/>
      <c r="VSL2" s="70"/>
      <c r="VSM2" s="70"/>
      <c r="VSN2" s="70"/>
      <c r="VSO2" s="70"/>
      <c r="VSP2" s="70"/>
      <c r="VSQ2" s="70"/>
      <c r="VSR2" s="70"/>
      <c r="VSS2" s="70"/>
      <c r="VST2" s="70"/>
      <c r="VSU2" s="70"/>
      <c r="VSV2" s="70"/>
      <c r="VSW2" s="70"/>
      <c r="VSX2" s="70"/>
      <c r="VSY2" s="70"/>
      <c r="VSZ2" s="70"/>
      <c r="VTA2" s="70"/>
      <c r="VTB2" s="70"/>
      <c r="VTC2" s="70"/>
      <c r="VTD2" s="70"/>
      <c r="VTE2" s="70"/>
      <c r="VTF2" s="70"/>
      <c r="VTG2" s="70"/>
      <c r="VTH2" s="70"/>
      <c r="VTI2" s="70"/>
      <c r="VTJ2" s="70"/>
      <c r="VTK2" s="70"/>
      <c r="VTL2" s="70"/>
      <c r="VTM2" s="70"/>
      <c r="VTN2" s="70"/>
      <c r="VTO2" s="70"/>
      <c r="VTP2" s="70"/>
      <c r="VTQ2" s="70"/>
      <c r="VTR2" s="70"/>
      <c r="VTS2" s="70"/>
      <c r="VTT2" s="70"/>
      <c r="VTU2" s="70"/>
      <c r="VTV2" s="70"/>
      <c r="VTW2" s="70"/>
      <c r="VTX2" s="70"/>
      <c r="VTY2" s="70"/>
      <c r="VTZ2" s="70"/>
      <c r="VUA2" s="70"/>
      <c r="VUB2" s="70"/>
      <c r="VUC2" s="70"/>
      <c r="VUD2" s="70"/>
      <c r="VUE2" s="70"/>
      <c r="VUF2" s="70"/>
      <c r="VUG2" s="70"/>
      <c r="VUH2" s="70"/>
      <c r="VUI2" s="70"/>
      <c r="VUJ2" s="70"/>
      <c r="VUK2" s="70"/>
      <c r="VUL2" s="70"/>
      <c r="VUM2" s="70"/>
      <c r="VUN2" s="70"/>
      <c r="VUO2" s="70"/>
      <c r="VUP2" s="70"/>
      <c r="VUQ2" s="70"/>
      <c r="VUR2" s="70"/>
      <c r="VUS2" s="70"/>
      <c r="VUT2" s="70"/>
      <c r="VUU2" s="70"/>
      <c r="VUV2" s="70"/>
      <c r="VUW2" s="70"/>
      <c r="VUX2" s="70"/>
      <c r="VUY2" s="70"/>
      <c r="VUZ2" s="70"/>
      <c r="VVA2" s="70"/>
      <c r="VVB2" s="70"/>
      <c r="VVC2" s="70"/>
      <c r="VVD2" s="70"/>
      <c r="VVE2" s="70"/>
      <c r="VVF2" s="70"/>
      <c r="VVG2" s="70"/>
      <c r="VVH2" s="70"/>
      <c r="VVI2" s="70"/>
      <c r="VVJ2" s="70"/>
      <c r="VVK2" s="70"/>
      <c r="VVL2" s="70"/>
      <c r="VVM2" s="70"/>
      <c r="VVN2" s="70"/>
      <c r="VVO2" s="70"/>
      <c r="VVP2" s="70"/>
      <c r="VVQ2" s="70"/>
      <c r="VVR2" s="70"/>
      <c r="VVS2" s="70"/>
      <c r="VVT2" s="70"/>
      <c r="VVU2" s="70"/>
      <c r="VVV2" s="70"/>
      <c r="VVW2" s="70"/>
      <c r="VVX2" s="70"/>
      <c r="VVY2" s="70"/>
      <c r="VVZ2" s="70"/>
      <c r="VWA2" s="70"/>
      <c r="VWB2" s="70"/>
      <c r="VWC2" s="70"/>
      <c r="VWD2" s="70"/>
      <c r="VWE2" s="70"/>
      <c r="VWF2" s="70"/>
      <c r="VWG2" s="70"/>
      <c r="VWH2" s="70"/>
      <c r="VWI2" s="70"/>
      <c r="VWJ2" s="70"/>
      <c r="VWK2" s="70"/>
      <c r="VWL2" s="70"/>
      <c r="VWM2" s="70"/>
      <c r="VWN2" s="70"/>
      <c r="VWO2" s="70"/>
      <c r="VWP2" s="70"/>
      <c r="VWQ2" s="70"/>
      <c r="VWR2" s="70"/>
      <c r="VWS2" s="70"/>
      <c r="VWT2" s="70"/>
      <c r="VWU2" s="70"/>
      <c r="VWV2" s="70"/>
      <c r="VWW2" s="70"/>
      <c r="VWX2" s="70"/>
      <c r="VWY2" s="70"/>
      <c r="VWZ2" s="70"/>
      <c r="VXA2" s="70"/>
      <c r="VXB2" s="70"/>
      <c r="VXC2" s="70"/>
      <c r="VXD2" s="70"/>
      <c r="VXE2" s="70"/>
      <c r="VXF2" s="70"/>
      <c r="VXG2" s="70"/>
      <c r="VXH2" s="70"/>
      <c r="VXI2" s="70"/>
      <c r="VXJ2" s="70"/>
      <c r="VXK2" s="70"/>
      <c r="VXL2" s="70"/>
      <c r="VXM2" s="70"/>
      <c r="VXN2" s="70"/>
      <c r="VXO2" s="70"/>
      <c r="VXP2" s="70"/>
      <c r="VXQ2" s="70"/>
      <c r="VXR2" s="70"/>
      <c r="VXS2" s="70"/>
      <c r="VXT2" s="70"/>
      <c r="VXU2" s="70"/>
      <c r="VXV2" s="70"/>
      <c r="VXW2" s="70"/>
      <c r="VXX2" s="70"/>
      <c r="VXY2" s="70"/>
      <c r="VXZ2" s="70"/>
      <c r="VYA2" s="70"/>
      <c r="VYB2" s="70"/>
      <c r="VYC2" s="70"/>
      <c r="VYD2" s="70"/>
      <c r="VYE2" s="70"/>
      <c r="VYF2" s="70"/>
      <c r="VYG2" s="70"/>
      <c r="VYH2" s="70"/>
      <c r="VYI2" s="70"/>
      <c r="VYJ2" s="70"/>
      <c r="VYK2" s="70"/>
      <c r="VYL2" s="70"/>
      <c r="VYM2" s="70"/>
      <c r="VYN2" s="70"/>
      <c r="VYO2" s="70"/>
      <c r="VYP2" s="70"/>
      <c r="VYQ2" s="70"/>
      <c r="VYR2" s="70"/>
      <c r="VYS2" s="70"/>
      <c r="VYT2" s="70"/>
      <c r="VYU2" s="70"/>
      <c r="VYV2" s="70"/>
      <c r="VYW2" s="70"/>
      <c r="VYX2" s="70"/>
      <c r="VYY2" s="70"/>
      <c r="VYZ2" s="70"/>
      <c r="VZA2" s="70"/>
      <c r="VZB2" s="70"/>
      <c r="VZC2" s="70"/>
      <c r="VZD2" s="70"/>
      <c r="VZE2" s="70"/>
      <c r="VZF2" s="70"/>
      <c r="VZG2" s="70"/>
      <c r="VZH2" s="70"/>
      <c r="VZI2" s="70"/>
      <c r="VZJ2" s="70"/>
      <c r="VZK2" s="70"/>
      <c r="VZL2" s="70"/>
      <c r="VZM2" s="70"/>
      <c r="VZN2" s="70"/>
      <c r="VZO2" s="70"/>
      <c r="VZP2" s="70"/>
      <c r="VZQ2" s="70"/>
      <c r="VZR2" s="70"/>
      <c r="VZS2" s="70"/>
      <c r="VZT2" s="70"/>
      <c r="VZU2" s="70"/>
      <c r="VZV2" s="70"/>
      <c r="VZW2" s="70"/>
      <c r="VZX2" s="70"/>
      <c r="VZY2" s="70"/>
      <c r="VZZ2" s="70"/>
      <c r="WAA2" s="70"/>
      <c r="WAB2" s="70"/>
      <c r="WAC2" s="70"/>
      <c r="WAD2" s="70"/>
      <c r="WAE2" s="70"/>
      <c r="WAF2" s="70"/>
      <c r="WAG2" s="70"/>
      <c r="WAH2" s="70"/>
      <c r="WAI2" s="70"/>
      <c r="WAJ2" s="70"/>
      <c r="WAK2" s="70"/>
      <c r="WAL2" s="70"/>
      <c r="WAM2" s="70"/>
      <c r="WAN2" s="70"/>
      <c r="WAO2" s="70"/>
      <c r="WAP2" s="70"/>
      <c r="WAQ2" s="70"/>
      <c r="WAR2" s="70"/>
      <c r="WAS2" s="70"/>
      <c r="WAT2" s="70"/>
      <c r="WAU2" s="70"/>
      <c r="WAV2" s="70"/>
      <c r="WAW2" s="70"/>
      <c r="WAX2" s="70"/>
      <c r="WAY2" s="70"/>
      <c r="WAZ2" s="70"/>
      <c r="WBA2" s="70"/>
      <c r="WBB2" s="70"/>
      <c r="WBC2" s="70"/>
      <c r="WBD2" s="70"/>
      <c r="WBE2" s="70"/>
      <c r="WBF2" s="70"/>
      <c r="WBG2" s="70"/>
      <c r="WBH2" s="70"/>
      <c r="WBI2" s="70"/>
      <c r="WBJ2" s="70"/>
      <c r="WBK2" s="70"/>
      <c r="WBL2" s="70"/>
      <c r="WBM2" s="70"/>
      <c r="WBN2" s="70"/>
      <c r="WBO2" s="70"/>
      <c r="WBP2" s="70"/>
      <c r="WBQ2" s="70"/>
      <c r="WBR2" s="70"/>
      <c r="WBS2" s="70"/>
      <c r="WBT2" s="70"/>
      <c r="WBU2" s="70"/>
      <c r="WBV2" s="70"/>
      <c r="WBW2" s="70"/>
      <c r="WBX2" s="70"/>
      <c r="WBY2" s="70"/>
      <c r="WBZ2" s="70"/>
      <c r="WCA2" s="70"/>
      <c r="WCB2" s="70"/>
      <c r="WCC2" s="70"/>
      <c r="WCD2" s="70"/>
      <c r="WCE2" s="70"/>
      <c r="WCF2" s="70"/>
      <c r="WCG2" s="70"/>
      <c r="WCH2" s="70"/>
      <c r="WCI2" s="70"/>
      <c r="WCJ2" s="70"/>
      <c r="WCK2" s="70"/>
      <c r="WCL2" s="70"/>
      <c r="WCM2" s="70"/>
      <c r="WCN2" s="70"/>
      <c r="WCO2" s="70"/>
      <c r="WCP2" s="70"/>
      <c r="WCQ2" s="70"/>
      <c r="WCR2" s="70"/>
      <c r="WCS2" s="70"/>
      <c r="WCT2" s="70"/>
      <c r="WCU2" s="70"/>
      <c r="WCV2" s="70"/>
      <c r="WCW2" s="70"/>
      <c r="WCX2" s="70"/>
      <c r="WCY2" s="70"/>
      <c r="WCZ2" s="70"/>
      <c r="WDA2" s="70"/>
      <c r="WDB2" s="70"/>
      <c r="WDC2" s="70"/>
      <c r="WDD2" s="70"/>
      <c r="WDE2" s="70"/>
      <c r="WDF2" s="70"/>
      <c r="WDG2" s="70"/>
      <c r="WDH2" s="70"/>
      <c r="WDI2" s="70"/>
      <c r="WDJ2" s="70"/>
      <c r="WDK2" s="70"/>
      <c r="WDL2" s="70"/>
      <c r="WDM2" s="70"/>
      <c r="WDN2" s="70"/>
      <c r="WDO2" s="70"/>
      <c r="WDP2" s="70"/>
      <c r="WDQ2" s="70"/>
      <c r="WDR2" s="70"/>
      <c r="WDS2" s="70"/>
      <c r="WDT2" s="70"/>
      <c r="WDU2" s="70"/>
      <c r="WDV2" s="70"/>
      <c r="WDW2" s="70"/>
      <c r="WDX2" s="70"/>
      <c r="WDY2" s="70"/>
      <c r="WDZ2" s="70"/>
      <c r="WEA2" s="70"/>
      <c r="WEB2" s="70"/>
      <c r="WEC2" s="70"/>
      <c r="WED2" s="70"/>
      <c r="WEE2" s="70"/>
      <c r="WEF2" s="70"/>
      <c r="WEG2" s="70"/>
      <c r="WEH2" s="70"/>
      <c r="WEI2" s="70"/>
      <c r="WEJ2" s="70"/>
      <c r="WEK2" s="70"/>
      <c r="WEL2" s="70"/>
      <c r="WEM2" s="70"/>
      <c r="WEN2" s="70"/>
      <c r="WEO2" s="70"/>
      <c r="WEP2" s="70"/>
      <c r="WEQ2" s="70"/>
      <c r="WER2" s="70"/>
      <c r="WES2" s="70"/>
      <c r="WET2" s="70"/>
      <c r="WEU2" s="70"/>
      <c r="WEV2" s="70"/>
      <c r="WEW2" s="70"/>
      <c r="WEX2" s="70"/>
      <c r="WEY2" s="70"/>
      <c r="WEZ2" s="70"/>
      <c r="WFA2" s="70"/>
      <c r="WFB2" s="70"/>
      <c r="WFC2" s="70"/>
      <c r="WFD2" s="70"/>
      <c r="WFE2" s="70"/>
      <c r="WFF2" s="70"/>
      <c r="WFG2" s="70"/>
      <c r="WFH2" s="70"/>
      <c r="WFI2" s="70"/>
      <c r="WFJ2" s="70"/>
      <c r="WFK2" s="70"/>
      <c r="WFL2" s="70"/>
      <c r="WFM2" s="70"/>
      <c r="WFN2" s="70"/>
      <c r="WFO2" s="70"/>
      <c r="WFP2" s="70"/>
      <c r="WFQ2" s="70"/>
      <c r="WFR2" s="70"/>
      <c r="WFS2" s="70"/>
      <c r="WFT2" s="70"/>
      <c r="WFU2" s="70"/>
      <c r="WFV2" s="70"/>
      <c r="WFW2" s="70"/>
      <c r="WFX2" s="70"/>
      <c r="WFY2" s="70"/>
      <c r="WFZ2" s="70"/>
      <c r="WGA2" s="70"/>
      <c r="WGB2" s="70"/>
      <c r="WGC2" s="70"/>
      <c r="WGD2" s="70"/>
      <c r="WGE2" s="70"/>
      <c r="WGF2" s="70"/>
      <c r="WGG2" s="70"/>
      <c r="WGH2" s="70"/>
      <c r="WGI2" s="70"/>
      <c r="WGJ2" s="70"/>
      <c r="WGK2" s="70"/>
      <c r="WGL2" s="70"/>
      <c r="WGM2" s="70"/>
      <c r="WGN2" s="70"/>
      <c r="WGO2" s="70"/>
      <c r="WGP2" s="70"/>
      <c r="WGQ2" s="70"/>
      <c r="WGR2" s="70"/>
      <c r="WGS2" s="70"/>
      <c r="WGT2" s="70"/>
      <c r="WGU2" s="70"/>
      <c r="WGV2" s="70"/>
      <c r="WGW2" s="70"/>
      <c r="WGX2" s="70"/>
      <c r="WGY2" s="70"/>
      <c r="WGZ2" s="70"/>
      <c r="WHA2" s="70"/>
      <c r="WHB2" s="70"/>
      <c r="WHC2" s="70"/>
      <c r="WHD2" s="70"/>
      <c r="WHE2" s="70"/>
      <c r="WHF2" s="70"/>
      <c r="WHG2" s="70"/>
      <c r="WHH2" s="70"/>
      <c r="WHI2" s="70"/>
      <c r="WHJ2" s="70"/>
      <c r="WHK2" s="70"/>
      <c r="WHL2" s="70"/>
      <c r="WHM2" s="70"/>
      <c r="WHN2" s="70"/>
      <c r="WHO2" s="70"/>
      <c r="WHP2" s="70"/>
      <c r="WHQ2" s="70"/>
      <c r="WHR2" s="70"/>
      <c r="WHS2" s="70"/>
      <c r="WHT2" s="70"/>
      <c r="WHU2" s="70"/>
      <c r="WHV2" s="70"/>
      <c r="WHW2" s="70"/>
      <c r="WHX2" s="70"/>
      <c r="WHY2" s="70"/>
      <c r="WHZ2" s="70"/>
      <c r="WIA2" s="70"/>
      <c r="WIB2" s="70"/>
      <c r="WIC2" s="70"/>
      <c r="WID2" s="70"/>
      <c r="WIE2" s="70"/>
      <c r="WIF2" s="70"/>
      <c r="WIG2" s="70"/>
      <c r="WIH2" s="70"/>
      <c r="WII2" s="70"/>
      <c r="WIJ2" s="70"/>
      <c r="WIK2" s="70"/>
      <c r="WIL2" s="70"/>
      <c r="WIM2" s="70"/>
      <c r="WIN2" s="70"/>
      <c r="WIO2" s="70"/>
      <c r="WIP2" s="70"/>
      <c r="WIQ2" s="70"/>
      <c r="WIR2" s="70"/>
      <c r="WIS2" s="70"/>
      <c r="WIT2" s="70"/>
      <c r="WIU2" s="70"/>
      <c r="WIV2" s="70"/>
      <c r="WIW2" s="70"/>
      <c r="WIX2" s="70"/>
      <c r="WIY2" s="70"/>
      <c r="WIZ2" s="70"/>
      <c r="WJA2" s="70"/>
      <c r="WJB2" s="70"/>
      <c r="WJC2" s="70"/>
      <c r="WJD2" s="70"/>
      <c r="WJE2" s="70"/>
      <c r="WJF2" s="70"/>
      <c r="WJG2" s="70"/>
      <c r="WJH2" s="70"/>
      <c r="WJI2" s="70"/>
      <c r="WJJ2" s="70"/>
      <c r="WJK2" s="70"/>
      <c r="WJL2" s="70"/>
      <c r="WJM2" s="70"/>
      <c r="WJN2" s="70"/>
      <c r="WJO2" s="70"/>
      <c r="WJP2" s="70"/>
      <c r="WJQ2" s="70"/>
      <c r="WJR2" s="70"/>
      <c r="WJS2" s="70"/>
      <c r="WJT2" s="70"/>
      <c r="WJU2" s="70"/>
      <c r="WJV2" s="70"/>
      <c r="WJW2" s="70"/>
      <c r="WJX2" s="70"/>
      <c r="WJY2" s="70"/>
      <c r="WJZ2" s="70"/>
      <c r="WKA2" s="70"/>
      <c r="WKB2" s="70"/>
      <c r="WKC2" s="70"/>
      <c r="WKD2" s="70"/>
      <c r="WKE2" s="70"/>
      <c r="WKF2" s="70"/>
      <c r="WKG2" s="70"/>
      <c r="WKH2" s="70"/>
      <c r="WKI2" s="70"/>
      <c r="WKJ2" s="70"/>
      <c r="WKK2" s="70"/>
      <c r="WKL2" s="70"/>
      <c r="WKM2" s="70"/>
      <c r="WKN2" s="70"/>
      <c r="WKO2" s="70"/>
      <c r="WKP2" s="70"/>
      <c r="WKQ2" s="70"/>
      <c r="WKR2" s="70"/>
      <c r="WKS2" s="70"/>
      <c r="WKT2" s="70"/>
      <c r="WKU2" s="70"/>
      <c r="WKV2" s="70"/>
      <c r="WKW2" s="70"/>
      <c r="WKX2" s="70"/>
      <c r="WKY2" s="70"/>
      <c r="WKZ2" s="70"/>
      <c r="WLA2" s="70"/>
      <c r="WLB2" s="70"/>
      <c r="WLC2" s="70"/>
      <c r="WLD2" s="70"/>
      <c r="WLE2" s="70"/>
      <c r="WLF2" s="70"/>
      <c r="WLG2" s="70"/>
      <c r="WLH2" s="70"/>
      <c r="WLI2" s="70"/>
      <c r="WLJ2" s="70"/>
      <c r="WLK2" s="70"/>
      <c r="WLL2" s="70"/>
      <c r="WLM2" s="70"/>
      <c r="WLN2" s="70"/>
      <c r="WLO2" s="70"/>
      <c r="WLP2" s="70"/>
      <c r="WLQ2" s="70"/>
      <c r="WLR2" s="70"/>
      <c r="WLS2" s="70"/>
      <c r="WLT2" s="70"/>
      <c r="WLU2" s="70"/>
      <c r="WLV2" s="70"/>
      <c r="WLW2" s="70"/>
      <c r="WLX2" s="70"/>
      <c r="WLY2" s="70"/>
      <c r="WLZ2" s="70"/>
      <c r="WMA2" s="70"/>
      <c r="WMB2" s="70"/>
      <c r="WMC2" s="70"/>
      <c r="WMD2" s="70"/>
      <c r="WME2" s="70"/>
      <c r="WMF2" s="70"/>
      <c r="WMG2" s="70"/>
      <c r="WMH2" s="70"/>
      <c r="WMI2" s="70"/>
      <c r="WMJ2" s="70"/>
      <c r="WMK2" s="70"/>
      <c r="WML2" s="70"/>
      <c r="WMM2" s="70"/>
      <c r="WMN2" s="70"/>
      <c r="WMO2" s="70"/>
      <c r="WMP2" s="70"/>
      <c r="WMQ2" s="70"/>
      <c r="WMR2" s="70"/>
      <c r="WMS2" s="70"/>
      <c r="WMT2" s="70"/>
      <c r="WMU2" s="70"/>
      <c r="WMV2" s="70"/>
      <c r="WMW2" s="70"/>
      <c r="WMX2" s="70"/>
      <c r="WMY2" s="70"/>
      <c r="WMZ2" s="70"/>
      <c r="WNA2" s="70"/>
      <c r="WNB2" s="70"/>
      <c r="WNC2" s="70"/>
      <c r="WND2" s="70"/>
      <c r="WNE2" s="70"/>
      <c r="WNF2" s="70"/>
      <c r="WNG2" s="70"/>
      <c r="WNH2" s="70"/>
      <c r="WNI2" s="70"/>
      <c r="WNJ2" s="70"/>
      <c r="WNK2" s="70"/>
      <c r="WNL2" s="70"/>
      <c r="WNM2" s="70"/>
      <c r="WNN2" s="70"/>
      <c r="WNO2" s="70"/>
      <c r="WNP2" s="70"/>
      <c r="WNQ2" s="70"/>
      <c r="WNR2" s="70"/>
      <c r="WNS2" s="70"/>
      <c r="WNT2" s="70"/>
      <c r="WNU2" s="70"/>
      <c r="WNV2" s="70"/>
      <c r="WNW2" s="70"/>
      <c r="WNX2" s="70"/>
      <c r="WNY2" s="70"/>
      <c r="WNZ2" s="70"/>
      <c r="WOA2" s="70"/>
      <c r="WOB2" s="70"/>
      <c r="WOC2" s="70"/>
      <c r="WOD2" s="70"/>
      <c r="WOE2" s="70"/>
      <c r="WOF2" s="70"/>
      <c r="WOG2" s="70"/>
      <c r="WOH2" s="70"/>
      <c r="WOI2" s="70"/>
      <c r="WOJ2" s="70"/>
      <c r="WOK2" s="70"/>
      <c r="WOL2" s="70"/>
      <c r="WOM2" s="70"/>
      <c r="WON2" s="70"/>
      <c r="WOO2" s="70"/>
      <c r="WOP2" s="70"/>
      <c r="WOQ2" s="70"/>
      <c r="WOR2" s="70"/>
      <c r="WOS2" s="70"/>
      <c r="WOT2" s="70"/>
      <c r="WOU2" s="70"/>
      <c r="WOV2" s="70"/>
      <c r="WOW2" s="70"/>
      <c r="WOX2" s="70"/>
      <c r="WOY2" s="70"/>
      <c r="WOZ2" s="70"/>
      <c r="WPA2" s="70"/>
      <c r="WPB2" s="70"/>
      <c r="WPC2" s="70"/>
      <c r="WPD2" s="70"/>
      <c r="WPE2" s="70"/>
      <c r="WPF2" s="70"/>
      <c r="WPG2" s="70"/>
      <c r="WPH2" s="70"/>
      <c r="WPI2" s="70"/>
      <c r="WPJ2" s="70"/>
      <c r="WPK2" s="70"/>
      <c r="WPL2" s="70"/>
      <c r="WPM2" s="70"/>
      <c r="WPN2" s="70"/>
      <c r="WPO2" s="70"/>
      <c r="WPP2" s="70"/>
      <c r="WPQ2" s="70"/>
      <c r="WPR2" s="70"/>
      <c r="WPS2" s="70"/>
      <c r="WPT2" s="70"/>
      <c r="WPU2" s="70"/>
      <c r="WPV2" s="70"/>
      <c r="WPW2" s="70"/>
      <c r="WPX2" s="70"/>
      <c r="WPY2" s="70"/>
      <c r="WPZ2" s="70"/>
      <c r="WQA2" s="70"/>
      <c r="WQB2" s="70"/>
      <c r="WQC2" s="70"/>
      <c r="WQD2" s="70"/>
      <c r="WQE2" s="70"/>
      <c r="WQF2" s="70"/>
      <c r="WQG2" s="70"/>
      <c r="WQH2" s="70"/>
      <c r="WQI2" s="70"/>
      <c r="WQJ2" s="70"/>
      <c r="WQK2" s="70"/>
      <c r="WQL2" s="70"/>
      <c r="WQM2" s="70"/>
      <c r="WQN2" s="70"/>
      <c r="WQO2" s="70"/>
      <c r="WQP2" s="70"/>
      <c r="WQQ2" s="70"/>
      <c r="WQR2" s="70"/>
      <c r="WQS2" s="70"/>
      <c r="WQT2" s="70"/>
      <c r="WQU2" s="70"/>
      <c r="WQV2" s="70"/>
      <c r="WQW2" s="70"/>
      <c r="WQX2" s="70"/>
      <c r="WQY2" s="70"/>
      <c r="WQZ2" s="70"/>
      <c r="WRA2" s="70"/>
      <c r="WRB2" s="70"/>
      <c r="WRC2" s="70"/>
      <c r="WRD2" s="70"/>
      <c r="WRE2" s="70"/>
      <c r="WRF2" s="70"/>
      <c r="WRG2" s="70"/>
      <c r="WRH2" s="70"/>
      <c r="WRI2" s="70"/>
      <c r="WRJ2" s="70"/>
      <c r="WRK2" s="70"/>
      <c r="WRL2" s="70"/>
      <c r="WRM2" s="70"/>
      <c r="WRN2" s="70"/>
      <c r="WRO2" s="70"/>
      <c r="WRP2" s="70"/>
      <c r="WRQ2" s="70"/>
      <c r="WRR2" s="70"/>
      <c r="WRS2" s="70"/>
      <c r="WRT2" s="70"/>
      <c r="WRU2" s="70"/>
      <c r="WRV2" s="70"/>
      <c r="WRW2" s="70"/>
      <c r="WRX2" s="70"/>
      <c r="WRY2" s="70"/>
      <c r="WRZ2" s="70"/>
      <c r="WSA2" s="70"/>
      <c r="WSB2" s="70"/>
      <c r="WSC2" s="70"/>
      <c r="WSD2" s="70"/>
      <c r="WSE2" s="70"/>
      <c r="WSF2" s="70"/>
      <c r="WSG2" s="70"/>
      <c r="WSH2" s="70"/>
      <c r="WSI2" s="70"/>
      <c r="WSJ2" s="70"/>
      <c r="WSK2" s="70"/>
      <c r="WSL2" s="70"/>
      <c r="WSM2" s="70"/>
      <c r="WSN2" s="70"/>
      <c r="WSO2" s="70"/>
      <c r="WSP2" s="70"/>
      <c r="WSQ2" s="70"/>
      <c r="WSR2" s="70"/>
      <c r="WSS2" s="70"/>
      <c r="WST2" s="70"/>
      <c r="WSU2" s="70"/>
      <c r="WSV2" s="70"/>
      <c r="WSW2" s="70"/>
      <c r="WSX2" s="70"/>
      <c r="WSY2" s="70"/>
      <c r="WSZ2" s="70"/>
      <c r="WTA2" s="70"/>
      <c r="WTB2" s="70"/>
      <c r="WTC2" s="70"/>
      <c r="WTD2" s="70"/>
      <c r="WTE2" s="70"/>
      <c r="WTF2" s="70"/>
      <c r="WTG2" s="70"/>
      <c r="WTH2" s="70"/>
      <c r="WTI2" s="70"/>
      <c r="WTJ2" s="70"/>
      <c r="WTK2" s="70"/>
      <c r="WTL2" s="70"/>
      <c r="WTM2" s="70"/>
      <c r="WTN2" s="70"/>
      <c r="WTO2" s="70"/>
      <c r="WTP2" s="70"/>
      <c r="WTQ2" s="70"/>
      <c r="WTR2" s="70"/>
      <c r="WTS2" s="70"/>
      <c r="WTT2" s="70"/>
      <c r="WTU2" s="70"/>
      <c r="WTV2" s="70"/>
      <c r="WTW2" s="70"/>
      <c r="WTX2" s="70"/>
      <c r="WTY2" s="70"/>
      <c r="WTZ2" s="70"/>
      <c r="WUA2" s="70"/>
      <c r="WUB2" s="70"/>
      <c r="WUC2" s="70"/>
      <c r="WUD2" s="70"/>
      <c r="WUE2" s="70"/>
      <c r="WUF2" s="70"/>
      <c r="WUG2" s="70"/>
      <c r="WUH2" s="70"/>
      <c r="WUI2" s="70"/>
      <c r="WUJ2" s="70"/>
      <c r="WUK2" s="70"/>
      <c r="WUL2" s="70"/>
      <c r="WUM2" s="70"/>
      <c r="WUN2" s="70"/>
      <c r="WUO2" s="70"/>
      <c r="WUP2" s="70"/>
      <c r="WUQ2" s="70"/>
      <c r="WUR2" s="70"/>
      <c r="WUS2" s="70"/>
      <c r="WUT2" s="70"/>
      <c r="WUU2" s="70"/>
      <c r="WUV2" s="70"/>
      <c r="WUW2" s="70"/>
      <c r="WUX2" s="70"/>
      <c r="WUY2" s="70"/>
      <c r="WUZ2" s="70"/>
      <c r="WVA2" s="70"/>
      <c r="WVB2" s="70"/>
      <c r="WVC2" s="70"/>
      <c r="WVD2" s="70"/>
      <c r="WVE2" s="70"/>
      <c r="WVF2" s="70"/>
      <c r="WVG2" s="70"/>
      <c r="WVH2" s="70"/>
      <c r="WVI2" s="70"/>
      <c r="WVJ2" s="70"/>
      <c r="WVK2" s="70"/>
      <c r="WVL2" s="70"/>
      <c r="WVM2" s="70"/>
      <c r="WVN2" s="70"/>
      <c r="WVO2" s="70"/>
      <c r="WVP2" s="70"/>
      <c r="WVQ2" s="70"/>
      <c r="WVR2" s="70"/>
      <c r="WVS2" s="70"/>
      <c r="WVT2" s="70"/>
      <c r="WVU2" s="70"/>
      <c r="WVV2" s="70"/>
      <c r="WVW2" s="70"/>
      <c r="WVX2" s="70"/>
      <c r="WVY2" s="70"/>
      <c r="WVZ2" s="70"/>
      <c r="WWA2" s="70"/>
      <c r="WWB2" s="70"/>
      <c r="WWC2" s="70"/>
      <c r="WWD2" s="70"/>
      <c r="WWE2" s="70"/>
      <c r="WWF2" s="70"/>
      <c r="WWG2" s="70"/>
      <c r="WWH2" s="70"/>
      <c r="WWI2" s="70"/>
      <c r="WWJ2" s="70"/>
      <c r="WWK2" s="70"/>
      <c r="WWL2" s="70"/>
      <c r="WWM2" s="70"/>
      <c r="WWN2" s="70"/>
      <c r="WWO2" s="70"/>
      <c r="WWP2" s="70"/>
      <c r="WWQ2" s="70"/>
      <c r="WWR2" s="70"/>
      <c r="WWS2" s="70"/>
      <c r="WWT2" s="70"/>
      <c r="WWU2" s="70"/>
      <c r="WWV2" s="70"/>
      <c r="WWW2" s="70"/>
      <c r="WWX2" s="70"/>
      <c r="WWY2" s="70"/>
      <c r="WWZ2" s="70"/>
      <c r="WXA2" s="70"/>
      <c r="WXB2" s="70"/>
      <c r="WXC2" s="70"/>
      <c r="WXD2" s="70"/>
      <c r="WXE2" s="70"/>
      <c r="WXF2" s="70"/>
      <c r="WXG2" s="70"/>
      <c r="WXH2" s="70"/>
      <c r="WXI2" s="70"/>
      <c r="WXJ2" s="70"/>
      <c r="WXK2" s="70"/>
      <c r="WXL2" s="70"/>
      <c r="WXM2" s="70"/>
      <c r="WXN2" s="70"/>
      <c r="WXO2" s="70"/>
      <c r="WXP2" s="70"/>
      <c r="WXQ2" s="70"/>
      <c r="WXR2" s="70"/>
      <c r="WXS2" s="70"/>
      <c r="WXT2" s="70"/>
      <c r="WXU2" s="70"/>
      <c r="WXV2" s="70"/>
      <c r="WXW2" s="70"/>
      <c r="WXX2" s="70"/>
      <c r="WXY2" s="70"/>
      <c r="WXZ2" s="70"/>
      <c r="WYA2" s="70"/>
      <c r="WYB2" s="70"/>
      <c r="WYC2" s="70"/>
      <c r="WYD2" s="70"/>
      <c r="WYE2" s="70"/>
      <c r="WYF2" s="70"/>
      <c r="WYG2" s="70"/>
      <c r="WYH2" s="70"/>
      <c r="WYI2" s="70"/>
      <c r="WYJ2" s="70"/>
      <c r="WYK2" s="70"/>
      <c r="WYL2" s="70"/>
      <c r="WYM2" s="70"/>
      <c r="WYN2" s="70"/>
      <c r="WYO2" s="70"/>
      <c r="WYP2" s="70"/>
      <c r="WYQ2" s="70"/>
      <c r="WYR2" s="70"/>
      <c r="WYS2" s="70"/>
      <c r="WYT2" s="70"/>
      <c r="WYU2" s="70"/>
      <c r="WYV2" s="70"/>
      <c r="WYW2" s="70"/>
      <c r="WYX2" s="70"/>
      <c r="WYY2" s="70"/>
      <c r="WYZ2" s="70"/>
      <c r="WZA2" s="70"/>
      <c r="WZB2" s="70"/>
      <c r="WZC2" s="70"/>
      <c r="WZD2" s="70"/>
      <c r="WZE2" s="70"/>
      <c r="WZF2" s="70"/>
      <c r="WZG2" s="70"/>
      <c r="WZH2" s="70"/>
      <c r="WZI2" s="70"/>
      <c r="WZJ2" s="70"/>
      <c r="WZK2" s="70"/>
      <c r="WZL2" s="70"/>
      <c r="WZM2" s="70"/>
      <c r="WZN2" s="70"/>
      <c r="WZO2" s="70"/>
      <c r="WZP2" s="70"/>
      <c r="WZQ2" s="70"/>
      <c r="WZR2" s="70"/>
      <c r="WZS2" s="70"/>
      <c r="WZT2" s="70"/>
      <c r="WZU2" s="70"/>
      <c r="WZV2" s="70"/>
      <c r="WZW2" s="70"/>
      <c r="WZX2" s="70"/>
      <c r="WZY2" s="70"/>
      <c r="WZZ2" s="70"/>
      <c r="XAA2" s="70"/>
      <c r="XAB2" s="70"/>
      <c r="XAC2" s="70"/>
      <c r="XAD2" s="70"/>
      <c r="XAE2" s="70"/>
      <c r="XAF2" s="70"/>
      <c r="XAG2" s="70"/>
      <c r="XAH2" s="70"/>
      <c r="XAI2" s="70"/>
      <c r="XAJ2" s="70"/>
      <c r="XAK2" s="70"/>
      <c r="XAL2" s="70"/>
      <c r="XAM2" s="70"/>
      <c r="XAN2" s="70"/>
      <c r="XAO2" s="70"/>
      <c r="XAP2" s="70"/>
      <c r="XAQ2" s="70"/>
      <c r="XAR2" s="70"/>
      <c r="XAS2" s="70"/>
      <c r="XAT2" s="70"/>
      <c r="XAU2" s="70"/>
      <c r="XAV2" s="70"/>
      <c r="XAW2" s="70"/>
      <c r="XAX2" s="70"/>
      <c r="XAY2" s="70"/>
      <c r="XAZ2" s="70"/>
      <c r="XBA2" s="70"/>
      <c r="XBB2" s="70"/>
      <c r="XBC2" s="70"/>
      <c r="XBD2" s="70"/>
      <c r="XBE2" s="70"/>
      <c r="XBF2" s="70"/>
      <c r="XBG2" s="70"/>
      <c r="XBH2" s="70"/>
      <c r="XBI2" s="70"/>
      <c r="XBJ2" s="70"/>
      <c r="XBK2" s="70"/>
      <c r="XBL2" s="70"/>
      <c r="XBM2" s="70"/>
      <c r="XBN2" s="70"/>
      <c r="XBO2" s="70"/>
      <c r="XBP2" s="70"/>
      <c r="XBQ2" s="70"/>
      <c r="XBR2" s="70"/>
      <c r="XBS2" s="70"/>
      <c r="XBT2" s="70"/>
      <c r="XBU2" s="70"/>
      <c r="XBV2" s="70"/>
      <c r="XBW2" s="70"/>
      <c r="XBX2" s="70"/>
      <c r="XBY2" s="70"/>
      <c r="XBZ2" s="70"/>
      <c r="XCA2" s="70"/>
      <c r="XCB2" s="70"/>
      <c r="XCC2" s="70"/>
      <c r="XCD2" s="70"/>
      <c r="XCE2" s="70"/>
      <c r="XCF2" s="70"/>
      <c r="XCG2" s="70"/>
      <c r="XCH2" s="70"/>
      <c r="XCI2" s="70"/>
      <c r="XCJ2" s="70"/>
      <c r="XCK2" s="70"/>
      <c r="XCL2" s="70"/>
      <c r="XCM2" s="70"/>
      <c r="XCN2" s="70"/>
      <c r="XCO2" s="70"/>
      <c r="XCP2" s="70"/>
      <c r="XCQ2" s="70"/>
      <c r="XCR2" s="70"/>
      <c r="XCS2" s="70"/>
      <c r="XCT2" s="70"/>
      <c r="XCU2" s="70"/>
      <c r="XCV2" s="70"/>
      <c r="XCW2" s="70"/>
      <c r="XCX2" s="70"/>
      <c r="XCY2" s="70"/>
      <c r="XCZ2" s="70"/>
      <c r="XDA2" s="70"/>
      <c r="XDB2" s="70"/>
      <c r="XDC2" s="70"/>
      <c r="XDD2" s="70"/>
      <c r="XDE2" s="70"/>
      <c r="XDF2" s="70"/>
      <c r="XDG2" s="70"/>
      <c r="XDH2" s="70"/>
      <c r="XDI2" s="70"/>
      <c r="XDJ2" s="70"/>
      <c r="XDK2" s="70"/>
      <c r="XDL2" s="70"/>
      <c r="XDM2" s="70"/>
      <c r="XDN2" s="70"/>
      <c r="XDO2" s="70"/>
      <c r="XDP2" s="70"/>
      <c r="XDQ2" s="70"/>
      <c r="XDR2" s="70"/>
      <c r="XDS2" s="70"/>
      <c r="XDT2" s="70"/>
      <c r="XDU2" s="70"/>
      <c r="XDV2" s="70"/>
      <c r="XDW2" s="70"/>
      <c r="XDX2" s="70"/>
      <c r="XDY2" s="70"/>
      <c r="XDZ2" s="70"/>
      <c r="XEA2" s="70"/>
      <c r="XEB2" s="70"/>
      <c r="XEC2" s="70"/>
      <c r="XED2" s="70"/>
      <c r="XEE2" s="70"/>
      <c r="XEF2" s="70"/>
      <c r="XEG2" s="70"/>
      <c r="XEH2" s="70"/>
      <c r="XEI2" s="70"/>
      <c r="XEJ2" s="70"/>
      <c r="XEK2" s="70"/>
      <c r="XEL2" s="70"/>
      <c r="XEM2" s="70"/>
      <c r="XEN2" s="70"/>
      <c r="XEO2" s="70"/>
      <c r="XEP2" s="70"/>
      <c r="XEQ2" s="70"/>
      <c r="XER2" s="70"/>
      <c r="XES2" s="70"/>
      <c r="XET2" s="70"/>
      <c r="XEU2" s="70"/>
      <c r="XEV2" s="70"/>
      <c r="XEW2" s="70"/>
      <c r="XEX2" s="70"/>
      <c r="XEY2" s="70"/>
      <c r="XEZ2" s="70"/>
      <c r="XFA2" s="70"/>
      <c r="XFB2" s="70"/>
      <c r="XFC2" s="70"/>
    </row>
    <row r="3" s="52" customFormat="1" ht="24.95" customHeight="1" spans="1:9">
      <c r="A3" s="12" t="s">
        <v>1285</v>
      </c>
      <c r="B3" s="59"/>
      <c r="C3" s="59"/>
      <c r="D3" s="59"/>
      <c r="E3" s="59"/>
      <c r="F3" s="59"/>
      <c r="G3" s="59"/>
      <c r="H3" s="59"/>
      <c r="I3" s="59"/>
    </row>
    <row r="4" s="52" customFormat="1" ht="24.95" customHeight="1" spans="1:9">
      <c r="A4" s="12" t="s">
        <v>2016</v>
      </c>
      <c r="B4" s="59"/>
      <c r="C4" s="59"/>
      <c r="D4" s="59"/>
      <c r="E4" s="59"/>
      <c r="F4" s="59"/>
      <c r="G4" s="59"/>
      <c r="H4" s="59"/>
      <c r="I4" s="59"/>
    </row>
    <row r="5" s="52" customFormat="1" ht="28" customHeight="1" spans="1:9">
      <c r="A5" s="12" t="s">
        <v>2017</v>
      </c>
      <c r="B5" s="59"/>
      <c r="C5" s="59"/>
      <c r="D5" s="59"/>
      <c r="E5" s="60"/>
      <c r="F5" s="60"/>
      <c r="G5" s="60"/>
      <c r="H5" s="60"/>
      <c r="I5" s="60"/>
    </row>
    <row r="6" s="52" customFormat="1" ht="32.65" customHeight="1" spans="1:9">
      <c r="A6" s="12" t="s">
        <v>2018</v>
      </c>
      <c r="B6" s="59" t="s">
        <v>2019</v>
      </c>
      <c r="C6" s="59"/>
      <c r="D6" s="59"/>
      <c r="E6" s="60"/>
      <c r="F6" s="60"/>
      <c r="G6" s="60"/>
      <c r="H6" s="60"/>
      <c r="I6" s="60"/>
    </row>
    <row r="7" s="52" customFormat="1" ht="32.65" customHeight="1" spans="1:9">
      <c r="A7" s="12"/>
      <c r="B7" s="59" t="s">
        <v>2020</v>
      </c>
      <c r="C7" s="59"/>
      <c r="D7" s="59"/>
      <c r="E7" s="61"/>
      <c r="F7" s="61"/>
      <c r="G7" s="61"/>
      <c r="H7" s="61"/>
      <c r="I7" s="61"/>
    </row>
    <row r="8" s="52" customFormat="1" ht="32.65" customHeight="1" spans="1:10">
      <c r="A8" s="12"/>
      <c r="B8" s="59" t="s">
        <v>2021</v>
      </c>
      <c r="C8" s="59"/>
      <c r="D8" s="59"/>
      <c r="E8" s="12" t="s">
        <v>2022</v>
      </c>
      <c r="F8" s="12" t="s">
        <v>2023</v>
      </c>
      <c r="G8" s="12" t="s">
        <v>2024</v>
      </c>
      <c r="H8" s="12" t="s">
        <v>2025</v>
      </c>
      <c r="I8" s="12"/>
      <c r="J8" s="71"/>
    </row>
    <row r="9" s="52" customFormat="1" ht="29" customHeight="1" spans="1:9">
      <c r="A9" s="12"/>
      <c r="B9" s="59" t="s">
        <v>2026</v>
      </c>
      <c r="C9" s="59"/>
      <c r="D9" s="59"/>
      <c r="E9" s="62"/>
      <c r="F9" s="62"/>
      <c r="G9" s="62"/>
      <c r="H9" s="62"/>
      <c r="I9" s="62"/>
    </row>
    <row r="10" s="52" customFormat="1" ht="28" customHeight="1" spans="1:14">
      <c r="A10" s="12"/>
      <c r="B10" s="59" t="s">
        <v>2027</v>
      </c>
      <c r="C10" s="59"/>
      <c r="D10" s="59"/>
      <c r="E10" s="60"/>
      <c r="F10" s="60"/>
      <c r="G10" s="60"/>
      <c r="H10" s="60"/>
      <c r="I10" s="60"/>
      <c r="N10" s="72"/>
    </row>
    <row r="11" s="52" customFormat="1" ht="21.95" customHeight="1" spans="1:9">
      <c r="A11" s="12"/>
      <c r="B11" s="59" t="s">
        <v>2028</v>
      </c>
      <c r="C11" s="59"/>
      <c r="D11" s="59"/>
      <c r="E11" s="60"/>
      <c r="F11" s="60"/>
      <c r="G11" s="60"/>
      <c r="H11" s="60"/>
      <c r="I11" s="60"/>
    </row>
    <row r="12" s="52" customFormat="1" ht="32.65" customHeight="1" spans="1:9">
      <c r="A12" s="12"/>
      <c r="B12" s="59" t="s">
        <v>2029</v>
      </c>
      <c r="C12" s="59"/>
      <c r="D12" s="59"/>
      <c r="E12" s="59"/>
      <c r="F12" s="59"/>
      <c r="G12" s="59"/>
      <c r="H12" s="59"/>
      <c r="I12" s="59"/>
    </row>
    <row r="13" s="52" customFormat="1" ht="24" customHeight="1" spans="1:10">
      <c r="A13" s="12" t="s">
        <v>2030</v>
      </c>
      <c r="B13" s="59"/>
      <c r="C13" s="59" t="s">
        <v>2031</v>
      </c>
      <c r="D13" s="59"/>
      <c r="E13" s="63"/>
      <c r="F13" s="63"/>
      <c r="G13" s="63"/>
      <c r="H13" s="63"/>
      <c r="I13" s="63"/>
      <c r="J13" s="71"/>
    </row>
    <row r="14" s="52" customFormat="1" ht="24" customHeight="1" spans="1:10">
      <c r="A14" s="12"/>
      <c r="B14" s="59"/>
      <c r="C14" s="59" t="s">
        <v>2032</v>
      </c>
      <c r="D14" s="59"/>
      <c r="E14" s="63"/>
      <c r="F14" s="63"/>
      <c r="G14" s="63"/>
      <c r="H14" s="63"/>
      <c r="I14" s="63"/>
      <c r="J14" s="71"/>
    </row>
    <row r="15" s="52" customFormat="1" ht="24" customHeight="1" spans="1:10">
      <c r="A15" s="12"/>
      <c r="B15" s="59"/>
      <c r="C15" s="59" t="s">
        <v>2033</v>
      </c>
      <c r="D15" s="59"/>
      <c r="E15" s="63"/>
      <c r="F15" s="63"/>
      <c r="G15" s="63"/>
      <c r="H15" s="63"/>
      <c r="I15" s="63"/>
      <c r="J15" s="71"/>
    </row>
    <row r="16" s="52" customFormat="1" ht="20.1" customHeight="1" spans="1:9">
      <c r="A16" s="12" t="s">
        <v>2034</v>
      </c>
      <c r="B16" s="12" t="s">
        <v>2035</v>
      </c>
      <c r="C16" s="12"/>
      <c r="D16" s="12"/>
      <c r="E16" s="12"/>
      <c r="F16" s="12"/>
      <c r="G16" s="12"/>
      <c r="H16" s="12"/>
      <c r="I16" s="12"/>
    </row>
    <row r="17" s="52" customFormat="1" ht="54" customHeight="1" spans="1:9">
      <c r="A17" s="12"/>
      <c r="B17" s="59"/>
      <c r="C17" s="59"/>
      <c r="D17" s="59"/>
      <c r="E17" s="59"/>
      <c r="F17" s="59"/>
      <c r="G17" s="59"/>
      <c r="H17" s="59"/>
      <c r="I17" s="59"/>
    </row>
    <row r="18" s="52" customFormat="1" ht="26.1" customHeight="1" spans="1:9">
      <c r="A18" s="12" t="s">
        <v>2036</v>
      </c>
      <c r="B18" s="12" t="s">
        <v>2037</v>
      </c>
      <c r="C18" s="12" t="s">
        <v>2038</v>
      </c>
      <c r="D18" s="12" t="s">
        <v>2039</v>
      </c>
      <c r="E18" s="12" t="s">
        <v>2040</v>
      </c>
      <c r="F18" s="12" t="s">
        <v>2041</v>
      </c>
      <c r="G18" s="12" t="s">
        <v>2042</v>
      </c>
      <c r="H18" s="12" t="s">
        <v>2043</v>
      </c>
      <c r="I18" s="12" t="s">
        <v>2044</v>
      </c>
    </row>
    <row r="19" s="53" customFormat="1" ht="22.5" customHeight="1" spans="1:9">
      <c r="A19" s="12"/>
      <c r="B19" s="64" t="s">
        <v>2045</v>
      </c>
      <c r="C19" s="64" t="s">
        <v>2046</v>
      </c>
      <c r="D19" s="60"/>
      <c r="E19" s="12"/>
      <c r="F19" s="12"/>
      <c r="G19" s="12"/>
      <c r="H19" s="12"/>
      <c r="I19" s="12"/>
    </row>
    <row r="20" s="53" customFormat="1" ht="22.5" customHeight="1" spans="1:9">
      <c r="A20" s="12"/>
      <c r="B20" s="64"/>
      <c r="C20" s="64"/>
      <c r="D20" s="60"/>
      <c r="E20" s="12"/>
      <c r="F20" s="12"/>
      <c r="G20" s="12"/>
      <c r="H20" s="65"/>
      <c r="I20" s="12"/>
    </row>
    <row r="21" s="53" customFormat="1" ht="22.5" customHeight="1" spans="1:9">
      <c r="A21" s="12"/>
      <c r="B21" s="64"/>
      <c r="C21" s="64" t="s">
        <v>2047</v>
      </c>
      <c r="D21" s="60"/>
      <c r="E21" s="12"/>
      <c r="F21" s="12"/>
      <c r="G21" s="12"/>
      <c r="H21" s="65"/>
      <c r="I21" s="12"/>
    </row>
    <row r="22" s="53" customFormat="1" ht="22.5" customHeight="1" spans="1:9">
      <c r="A22" s="12"/>
      <c r="B22" s="64"/>
      <c r="C22" s="64"/>
      <c r="D22" s="60"/>
      <c r="E22" s="12"/>
      <c r="F22" s="12"/>
      <c r="G22" s="12"/>
      <c r="H22" s="65"/>
      <c r="I22" s="12"/>
    </row>
    <row r="23" s="53" customFormat="1" ht="27" customHeight="1" spans="1:9">
      <c r="A23" s="12"/>
      <c r="B23" s="64"/>
      <c r="C23" s="64" t="s">
        <v>2048</v>
      </c>
      <c r="D23" s="60"/>
      <c r="E23" s="12"/>
      <c r="F23" s="12"/>
      <c r="G23" s="12"/>
      <c r="H23" s="65"/>
      <c r="I23" s="12"/>
    </row>
    <row r="24" s="53" customFormat="1" ht="27" customHeight="1" spans="1:9">
      <c r="A24" s="12"/>
      <c r="B24" s="64"/>
      <c r="C24" s="64"/>
      <c r="D24" s="64"/>
      <c r="E24" s="66"/>
      <c r="F24" s="66"/>
      <c r="G24" s="66"/>
      <c r="H24" s="67"/>
      <c r="I24" s="12"/>
    </row>
    <row r="25" s="53" customFormat="1" ht="27" customHeight="1" spans="1:9">
      <c r="A25" s="12"/>
      <c r="B25" s="64"/>
      <c r="C25" s="64" t="s">
        <v>2049</v>
      </c>
      <c r="D25" s="64"/>
      <c r="E25" s="66"/>
      <c r="F25" s="66"/>
      <c r="G25" s="66"/>
      <c r="H25" s="67"/>
      <c r="I25" s="12"/>
    </row>
    <row r="26" s="53" customFormat="1" ht="27" customHeight="1" spans="1:9">
      <c r="A26" s="12"/>
      <c r="B26" s="64"/>
      <c r="C26" s="64"/>
      <c r="D26" s="64"/>
      <c r="E26" s="66"/>
      <c r="F26" s="66"/>
      <c r="G26" s="66"/>
      <c r="H26" s="67"/>
      <c r="I26" s="12"/>
    </row>
    <row r="27" s="53" customFormat="1" ht="27" customHeight="1" spans="1:9">
      <c r="A27" s="12"/>
      <c r="B27" s="64" t="s">
        <v>2050</v>
      </c>
      <c r="C27" s="64" t="s">
        <v>2051</v>
      </c>
      <c r="D27" s="64"/>
      <c r="E27" s="66"/>
      <c r="F27" s="66"/>
      <c r="G27" s="66"/>
      <c r="H27" s="67"/>
      <c r="I27" s="12"/>
    </row>
    <row r="28" s="53" customFormat="1" ht="27" customHeight="1" spans="1:9">
      <c r="A28" s="12"/>
      <c r="B28" s="64"/>
      <c r="C28" s="64" t="s">
        <v>2052</v>
      </c>
      <c r="D28" s="64"/>
      <c r="E28" s="66"/>
      <c r="F28" s="66"/>
      <c r="G28" s="66"/>
      <c r="H28" s="67"/>
      <c r="I28" s="12"/>
    </row>
    <row r="29" s="53" customFormat="1" ht="27" customHeight="1" spans="1:9">
      <c r="A29" s="12"/>
      <c r="B29" s="64"/>
      <c r="C29" s="64" t="s">
        <v>2053</v>
      </c>
      <c r="D29" s="64"/>
      <c r="E29" s="66"/>
      <c r="F29" s="66"/>
      <c r="G29" s="66"/>
      <c r="H29" s="67"/>
      <c r="I29" s="12"/>
    </row>
    <row r="30" s="53" customFormat="1" ht="27" customHeight="1" spans="1:9">
      <c r="A30" s="12"/>
      <c r="B30" s="64"/>
      <c r="C30" s="64" t="s">
        <v>2054</v>
      </c>
      <c r="D30" s="64"/>
      <c r="E30" s="66"/>
      <c r="F30" s="66"/>
      <c r="G30" s="66"/>
      <c r="H30" s="67"/>
      <c r="I30" s="12"/>
    </row>
    <row r="31" s="53" customFormat="1" ht="27" customHeight="1" spans="1:9">
      <c r="A31" s="12"/>
      <c r="B31" s="42" t="s">
        <v>2055</v>
      </c>
      <c r="C31" s="42" t="s">
        <v>2056</v>
      </c>
      <c r="D31" s="64"/>
      <c r="E31" s="66"/>
      <c r="F31" s="66"/>
      <c r="G31" s="66"/>
      <c r="H31" s="67"/>
      <c r="I31" s="12"/>
    </row>
    <row r="32" s="52" customFormat="1" ht="43" customHeight="1" spans="1:9">
      <c r="A32" s="68" t="s">
        <v>2057</v>
      </c>
      <c r="B32" s="69"/>
      <c r="C32" s="69"/>
      <c r="D32" s="69"/>
      <c r="E32" s="69"/>
      <c r="F32" s="69"/>
      <c r="G32" s="69"/>
      <c r="H32" s="69"/>
      <c r="I32" s="69"/>
    </row>
    <row r="33" spans="1:1">
      <c r="A33" s="53" t="s">
        <v>1245</v>
      </c>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3" orientation="portrait" horizontalDpi="600"/>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showZeros="0" view="pageBreakPreview" zoomScaleNormal="100" zoomScaleSheetLayoutView="100" workbookViewId="0">
      <selection activeCell="H16" sqref="H16"/>
    </sheetView>
  </sheetViews>
  <sheetFormatPr defaultColWidth="9" defaultRowHeight="13.5" outlineLevelCol="4"/>
  <cols>
    <col min="1" max="1" width="41" style="29" customWidth="1"/>
    <col min="2" max="3" width="10.375" style="29" customWidth="1"/>
    <col min="4" max="4" width="12.75" style="29" customWidth="1"/>
    <col min="5" max="5" width="10.375" style="29" customWidth="1"/>
    <col min="6" max="6" width="11.375" style="29" customWidth="1"/>
    <col min="7" max="16384" width="9" style="29"/>
  </cols>
  <sheetData>
    <row r="1" s="24" customFormat="1" ht="24" customHeight="1" spans="1:2">
      <c r="A1" s="24" t="s">
        <v>2058</v>
      </c>
      <c r="B1" s="33"/>
    </row>
    <row r="2" s="45" customFormat="1" ht="42" customHeight="1" spans="1:5">
      <c r="A2" s="34" t="s">
        <v>2059</v>
      </c>
      <c r="B2" s="34"/>
      <c r="C2" s="34"/>
      <c r="D2" s="34"/>
      <c r="E2" s="34"/>
    </row>
    <row r="3" s="46" customFormat="1" ht="27" customHeight="1" spans="1:5">
      <c r="A3" s="47" t="s">
        <v>5</v>
      </c>
      <c r="B3" s="47"/>
      <c r="C3" s="47"/>
      <c r="D3" s="47"/>
      <c r="E3" s="47"/>
    </row>
    <row r="4" s="29" customFormat="1" ht="24" customHeight="1" spans="1:5">
      <c r="A4" s="39" t="s">
        <v>1927</v>
      </c>
      <c r="B4" s="39" t="s">
        <v>1854</v>
      </c>
      <c r="C4" s="39" t="s">
        <v>1895</v>
      </c>
      <c r="D4" s="39" t="s">
        <v>1896</v>
      </c>
      <c r="E4" s="39" t="s">
        <v>1978</v>
      </c>
    </row>
    <row r="5" s="29" customFormat="1" ht="36" customHeight="1" spans="1:5">
      <c r="A5" s="48" t="s">
        <v>1979</v>
      </c>
      <c r="B5" s="39" t="s">
        <v>1855</v>
      </c>
      <c r="C5" s="49"/>
      <c r="D5" s="49"/>
      <c r="E5" s="49"/>
    </row>
    <row r="6" s="29" customFormat="1" ht="62" customHeight="1" spans="1:5">
      <c r="A6" s="42" t="s">
        <v>1980</v>
      </c>
      <c r="B6" s="39" t="s">
        <v>1856</v>
      </c>
      <c r="C6" s="49"/>
      <c r="D6" s="49"/>
      <c r="E6" s="49"/>
    </row>
    <row r="7" s="29" customFormat="1" ht="24" customHeight="1" spans="1:5">
      <c r="A7" s="42" t="s">
        <v>1981</v>
      </c>
      <c r="B7" s="39" t="s">
        <v>1857</v>
      </c>
      <c r="C7" s="49"/>
      <c r="D7" s="49"/>
      <c r="E7" s="49"/>
    </row>
    <row r="8" s="29" customFormat="1" ht="25" customHeight="1" spans="1:5">
      <c r="A8" s="48" t="s">
        <v>2060</v>
      </c>
      <c r="B8" s="39" t="s">
        <v>1858</v>
      </c>
      <c r="C8" s="49"/>
      <c r="D8" s="49"/>
      <c r="E8" s="49"/>
    </row>
    <row r="9" s="29" customFormat="1" ht="25" customHeight="1" spans="1:5">
      <c r="A9" s="42" t="s">
        <v>1980</v>
      </c>
      <c r="B9" s="39" t="s">
        <v>1859</v>
      </c>
      <c r="C9" s="49"/>
      <c r="D9" s="49"/>
      <c r="E9" s="49"/>
    </row>
    <row r="10" s="29" customFormat="1" ht="25" customHeight="1" spans="1:5">
      <c r="A10" s="42" t="s">
        <v>1981</v>
      </c>
      <c r="B10" s="39" t="s">
        <v>1860</v>
      </c>
      <c r="C10" s="49"/>
      <c r="D10" s="49"/>
      <c r="E10" s="49"/>
    </row>
    <row r="11" s="29" customFormat="1" ht="25" customHeight="1" spans="1:5">
      <c r="A11" s="42" t="s">
        <v>2061</v>
      </c>
      <c r="B11" s="39" t="s">
        <v>2062</v>
      </c>
      <c r="C11" s="49"/>
      <c r="D11" s="49"/>
      <c r="E11" s="49"/>
    </row>
    <row r="12" s="29" customFormat="1" ht="25" customHeight="1" spans="1:5">
      <c r="A12" s="42" t="s">
        <v>1980</v>
      </c>
      <c r="B12" s="39" t="s">
        <v>1906</v>
      </c>
      <c r="C12" s="49"/>
      <c r="D12" s="49"/>
      <c r="E12" s="49"/>
    </row>
    <row r="13" s="29" customFormat="1" ht="25" customHeight="1" spans="1:5">
      <c r="A13" s="42" t="s">
        <v>1981</v>
      </c>
      <c r="B13" s="39" t="s">
        <v>2063</v>
      </c>
      <c r="C13" s="49"/>
      <c r="D13" s="49"/>
      <c r="E13" s="49"/>
    </row>
    <row r="14" s="29" customFormat="1" ht="25" customHeight="1" spans="1:5">
      <c r="A14" s="48" t="s">
        <v>2064</v>
      </c>
      <c r="B14" s="39" t="s">
        <v>2065</v>
      </c>
      <c r="C14" s="49"/>
      <c r="D14" s="49"/>
      <c r="E14" s="49"/>
    </row>
    <row r="15" s="29" customFormat="1" ht="25" customHeight="1" spans="1:5">
      <c r="A15" s="42" t="s">
        <v>1980</v>
      </c>
      <c r="B15" s="39" t="s">
        <v>1910</v>
      </c>
      <c r="C15" s="49"/>
      <c r="D15" s="49"/>
      <c r="E15" s="49"/>
    </row>
    <row r="16" s="29" customFormat="1" ht="25" customHeight="1" spans="1:5">
      <c r="A16" s="42" t="s">
        <v>1981</v>
      </c>
      <c r="B16" s="39" t="s">
        <v>2066</v>
      </c>
      <c r="C16" s="49"/>
      <c r="D16" s="49"/>
      <c r="E16" s="49"/>
    </row>
    <row r="17" ht="49" customHeight="1" spans="1:5">
      <c r="A17" s="44" t="s">
        <v>2067</v>
      </c>
      <c r="B17" s="44"/>
      <c r="C17" s="44"/>
      <c r="D17" s="44"/>
      <c r="E17" s="44"/>
    </row>
    <row r="18" spans="1:1">
      <c r="A18" s="29" t="s">
        <v>1245</v>
      </c>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alignWithMargins="0">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showZeros="0" view="pageBreakPreview" zoomScaleNormal="100" zoomScaleSheetLayoutView="100" workbookViewId="0">
      <selection activeCell="D19" sqref="D19"/>
    </sheetView>
  </sheetViews>
  <sheetFormatPr defaultColWidth="9" defaultRowHeight="13.5" outlineLevelCol="5"/>
  <cols>
    <col min="1" max="1" width="11.3833333333333" style="30" customWidth="1"/>
    <col min="2" max="2" width="14.125" style="31" customWidth="1"/>
    <col min="3" max="3" width="24.0083333333333" style="30" customWidth="1"/>
    <col min="4" max="4" width="12.75" style="30" customWidth="1"/>
    <col min="5" max="5" width="12.375" style="30" customWidth="1"/>
    <col min="6" max="6" width="11.375" style="30" customWidth="1"/>
    <col min="7" max="16384" width="9" style="32"/>
  </cols>
  <sheetData>
    <row r="1" s="24" customFormat="1" ht="24" customHeight="1" spans="1:2">
      <c r="A1" s="24" t="s">
        <v>2068</v>
      </c>
      <c r="B1" s="33"/>
    </row>
    <row r="2" s="25" customFormat="1" ht="42" customHeight="1" spans="1:6">
      <c r="A2" s="34" t="s">
        <v>2069</v>
      </c>
      <c r="B2" s="34"/>
      <c r="C2" s="34"/>
      <c r="D2" s="34"/>
      <c r="E2" s="34"/>
      <c r="F2" s="34"/>
    </row>
    <row r="3" s="26" customFormat="1" ht="27" customHeight="1" spans="1:6">
      <c r="A3" s="35"/>
      <c r="B3" s="36"/>
      <c r="C3" s="36"/>
      <c r="D3" s="36"/>
      <c r="E3" s="36"/>
      <c r="F3" s="37" t="s">
        <v>5</v>
      </c>
    </row>
    <row r="4" s="27" customFormat="1" ht="24" customHeight="1" spans="1:6">
      <c r="A4" s="38" t="s">
        <v>2070</v>
      </c>
      <c r="B4" s="39" t="s">
        <v>1285</v>
      </c>
      <c r="C4" s="39" t="s">
        <v>1986</v>
      </c>
      <c r="D4" s="39" t="s">
        <v>1987</v>
      </c>
      <c r="E4" s="39" t="s">
        <v>1988</v>
      </c>
      <c r="F4" s="39" t="s">
        <v>1989</v>
      </c>
    </row>
    <row r="5" s="28" customFormat="1" ht="36" customHeight="1" spans="1:6">
      <c r="A5" s="40">
        <v>1</v>
      </c>
      <c r="B5" s="41"/>
      <c r="C5" s="41" t="s">
        <v>2071</v>
      </c>
      <c r="D5" s="41"/>
      <c r="E5" s="40" t="s">
        <v>1944</v>
      </c>
      <c r="F5" s="42"/>
    </row>
    <row r="6" s="28" customFormat="1" ht="62" customHeight="1" spans="1:6">
      <c r="A6" s="40">
        <v>2</v>
      </c>
      <c r="B6" s="41"/>
      <c r="C6" s="41" t="s">
        <v>2072</v>
      </c>
      <c r="D6" s="41"/>
      <c r="E6" s="40" t="s">
        <v>1945</v>
      </c>
      <c r="F6" s="42"/>
    </row>
    <row r="7" s="28" customFormat="1" ht="24" customHeight="1" spans="1:6">
      <c r="A7" s="40" t="s">
        <v>1081</v>
      </c>
      <c r="B7" s="41"/>
      <c r="C7" s="41"/>
      <c r="D7" s="41"/>
      <c r="E7" s="43"/>
      <c r="F7" s="42"/>
    </row>
    <row r="8" s="29" customFormat="1" ht="48" customHeight="1" spans="1:6">
      <c r="A8" s="44" t="s">
        <v>2073</v>
      </c>
      <c r="B8" s="44"/>
      <c r="C8" s="44"/>
      <c r="D8" s="44"/>
      <c r="E8" s="44"/>
      <c r="F8" s="44"/>
    </row>
    <row r="9" spans="1:1">
      <c r="A9" s="30" t="s">
        <v>1245</v>
      </c>
    </row>
  </sheetData>
  <mergeCells count="2">
    <mergeCell ref="A2:F2"/>
    <mergeCell ref="A8:F8"/>
  </mergeCells>
  <printOptions horizontalCentered="1"/>
  <pageMargins left="0.700694444444445" right="0.700694444444445" top="0.393055555555556" bottom="0.393055555555556" header="0.298611111111111" footer="0.298611111111111"/>
  <pageSetup paperSize="9" scale="95" fitToHeight="0" orientation="portrait" horizontalDpi="600"/>
  <headerFooter alignWithMargins="0">
    <oddFooter>&amp;C第 &amp;P 页，共 &amp;N 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E7" sqref="E7:E16"/>
    </sheetView>
  </sheetViews>
  <sheetFormatPr defaultColWidth="9" defaultRowHeight="14.25" outlineLevelCol="5"/>
  <cols>
    <col min="1" max="1" width="4.7" customWidth="1"/>
    <col min="2" max="2" width="34.625" customWidth="1"/>
    <col min="3" max="6" width="8.5" customWidth="1"/>
  </cols>
  <sheetData>
    <row r="1" spans="1:1">
      <c r="A1" t="s">
        <v>2074</v>
      </c>
    </row>
    <row r="2" ht="24" spans="1:6">
      <c r="A2" s="5" t="s">
        <v>2075</v>
      </c>
      <c r="B2" s="6"/>
      <c r="C2" s="6"/>
      <c r="D2" s="6"/>
      <c r="E2" s="6"/>
      <c r="F2" s="6"/>
    </row>
    <row r="3" ht="20.25" spans="1:6">
      <c r="A3" s="7"/>
      <c r="B3" s="7"/>
      <c r="C3" s="7"/>
      <c r="D3" s="7"/>
      <c r="E3" s="8" t="s">
        <v>5</v>
      </c>
      <c r="F3" s="9"/>
    </row>
    <row r="4" spans="1:6">
      <c r="A4" s="10" t="s">
        <v>2070</v>
      </c>
      <c r="B4" s="10" t="s">
        <v>1285</v>
      </c>
      <c r="C4" s="11" t="s">
        <v>37</v>
      </c>
      <c r="D4" s="12" t="s">
        <v>1988</v>
      </c>
      <c r="E4" s="11"/>
      <c r="F4" s="10" t="s">
        <v>1291</v>
      </c>
    </row>
    <row r="5" spans="1:6">
      <c r="A5" s="13"/>
      <c r="B5" s="13"/>
      <c r="C5" s="14"/>
      <c r="D5" s="12" t="s">
        <v>1944</v>
      </c>
      <c r="E5" s="12" t="s">
        <v>1945</v>
      </c>
      <c r="F5" s="13"/>
    </row>
    <row r="6" ht="30" customHeight="1" spans="1:6">
      <c r="A6" s="15" t="s">
        <v>37</v>
      </c>
      <c r="B6" s="16"/>
      <c r="C6" s="17">
        <f>SUM(C7:C16)</f>
        <v>101600</v>
      </c>
      <c r="D6" s="17"/>
      <c r="E6" s="17">
        <f>SUM(E7:E16)</f>
        <v>101600</v>
      </c>
      <c r="F6" s="18"/>
    </row>
    <row r="7" ht="30" customHeight="1" spans="1:6">
      <c r="A7" s="19">
        <v>1</v>
      </c>
      <c r="B7" s="20" t="s">
        <v>1991</v>
      </c>
      <c r="C7" s="21">
        <f t="shared" ref="C7:C12" si="0">SUM(D7:E7)</f>
        <v>2000</v>
      </c>
      <c r="D7" s="22"/>
      <c r="E7" s="22">
        <v>2000</v>
      </c>
      <c r="F7" s="23"/>
    </row>
    <row r="8" ht="30" customHeight="1" spans="1:6">
      <c r="A8" s="19">
        <v>2</v>
      </c>
      <c r="B8" s="20" t="s">
        <v>2076</v>
      </c>
      <c r="C8" s="21">
        <f t="shared" si="0"/>
        <v>6000</v>
      </c>
      <c r="D8" s="22"/>
      <c r="E8" s="22">
        <v>6000</v>
      </c>
      <c r="F8" s="20"/>
    </row>
    <row r="9" ht="30" customHeight="1" spans="1:6">
      <c r="A9" s="19">
        <v>3</v>
      </c>
      <c r="B9" s="20" t="s">
        <v>1997</v>
      </c>
      <c r="C9" s="21">
        <f t="shared" si="0"/>
        <v>2800</v>
      </c>
      <c r="D9" s="22"/>
      <c r="E9" s="22">
        <v>2800</v>
      </c>
      <c r="F9" s="20"/>
    </row>
    <row r="10" ht="30" customHeight="1" spans="1:6">
      <c r="A10" s="19">
        <v>4</v>
      </c>
      <c r="B10" s="20" t="s">
        <v>1963</v>
      </c>
      <c r="C10" s="21">
        <f t="shared" si="0"/>
        <v>6000</v>
      </c>
      <c r="D10" s="22"/>
      <c r="E10" s="22">
        <v>6000</v>
      </c>
      <c r="F10" s="20"/>
    </row>
    <row r="11" ht="30" customHeight="1" spans="1:6">
      <c r="A11" s="19">
        <v>5</v>
      </c>
      <c r="B11" s="20" t="s">
        <v>2077</v>
      </c>
      <c r="C11" s="21">
        <f t="shared" si="0"/>
        <v>4000</v>
      </c>
      <c r="D11" s="22"/>
      <c r="E11" s="22">
        <v>4000</v>
      </c>
      <c r="F11" s="20"/>
    </row>
    <row r="12" ht="30" customHeight="1" spans="1:6">
      <c r="A12" s="19">
        <v>6</v>
      </c>
      <c r="B12" s="20" t="s">
        <v>1994</v>
      </c>
      <c r="C12" s="21">
        <f t="shared" si="0"/>
        <v>2000</v>
      </c>
      <c r="D12" s="22"/>
      <c r="E12" s="22">
        <v>2000</v>
      </c>
      <c r="F12" s="20"/>
    </row>
    <row r="13" ht="30" customHeight="1" spans="1:6">
      <c r="A13" s="19">
        <v>7</v>
      </c>
      <c r="B13" s="20" t="s">
        <v>2078</v>
      </c>
      <c r="C13" s="21">
        <v>58000</v>
      </c>
      <c r="D13" s="22"/>
      <c r="E13" s="22">
        <v>58000</v>
      </c>
      <c r="F13" s="20"/>
    </row>
    <row r="14" ht="30" customHeight="1" spans="1:6">
      <c r="A14" s="19">
        <v>8</v>
      </c>
      <c r="B14" s="20" t="s">
        <v>2009</v>
      </c>
      <c r="C14" s="21">
        <f>SUM(D14:E14)</f>
        <v>10000</v>
      </c>
      <c r="D14" s="22"/>
      <c r="E14" s="22">
        <v>10000</v>
      </c>
      <c r="F14" s="20"/>
    </row>
    <row r="15" ht="30" customHeight="1" spans="1:6">
      <c r="A15" s="19">
        <v>9</v>
      </c>
      <c r="B15" s="20" t="s">
        <v>2006</v>
      </c>
      <c r="C15" s="21">
        <f>SUM(D15:E15)</f>
        <v>7800</v>
      </c>
      <c r="D15" s="22"/>
      <c r="E15" s="22">
        <v>7800</v>
      </c>
      <c r="F15" s="20"/>
    </row>
    <row r="16" ht="30" customHeight="1" spans="1:6">
      <c r="A16" s="19">
        <v>10</v>
      </c>
      <c r="B16" s="20" t="s">
        <v>1999</v>
      </c>
      <c r="C16" s="21">
        <f>SUM(D16:E16)</f>
        <v>3000</v>
      </c>
      <c r="D16" s="22"/>
      <c r="E16" s="22">
        <v>3000</v>
      </c>
      <c r="F16" s="20"/>
    </row>
  </sheetData>
  <mergeCells count="8">
    <mergeCell ref="A2:F2"/>
    <mergeCell ref="E3:F3"/>
    <mergeCell ref="D4:E4"/>
    <mergeCell ref="A6:B6"/>
    <mergeCell ref="A4:A5"/>
    <mergeCell ref="B4:B5"/>
    <mergeCell ref="C4:C5"/>
    <mergeCell ref="F4:F5"/>
  </mergeCells>
  <pageMargins left="0.75" right="0.75" top="1" bottom="1" header="0.5" footer="0.5"/>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E18" sqref="E18"/>
    </sheetView>
  </sheetViews>
  <sheetFormatPr defaultColWidth="9" defaultRowHeight="14.25" outlineLevelRow="5" outlineLevelCol="1"/>
  <cols>
    <col min="1" max="1" width="46.75" customWidth="1"/>
    <col min="2" max="2" width="35.375" customWidth="1"/>
  </cols>
  <sheetData>
    <row r="1" spans="1:1">
      <c r="A1" t="s">
        <v>2079</v>
      </c>
    </row>
    <row r="2" ht="48" customHeight="1" spans="1:2">
      <c r="A2" s="3" t="s">
        <v>2080</v>
      </c>
      <c r="B2" s="1"/>
    </row>
    <row r="3" spans="1:2">
      <c r="A3" s="2" t="s">
        <v>1927</v>
      </c>
      <c r="B3" s="2" t="s">
        <v>2081</v>
      </c>
    </row>
    <row r="4" spans="1:2">
      <c r="A4" s="4" t="s">
        <v>1928</v>
      </c>
      <c r="B4" s="2">
        <v>101600</v>
      </c>
    </row>
    <row r="5" spans="1:2">
      <c r="A5" s="4" t="s">
        <v>1929</v>
      </c>
      <c r="B5" s="2">
        <v>101600</v>
      </c>
    </row>
    <row r="6" spans="1:2">
      <c r="A6" s="4" t="s">
        <v>2082</v>
      </c>
      <c r="B6" s="2" t="s">
        <v>2083</v>
      </c>
    </row>
  </sheetData>
  <mergeCells count="1">
    <mergeCell ref="A2:B2"/>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G37" sqref="G37"/>
    </sheetView>
  </sheetViews>
  <sheetFormatPr defaultColWidth="9" defaultRowHeight="14.25" outlineLevelRow="6" outlineLevelCol="3"/>
  <cols>
    <col min="1" max="4" width="20.625" customWidth="1"/>
  </cols>
  <sheetData>
    <row r="1" spans="1:1">
      <c r="A1" t="s">
        <v>2084</v>
      </c>
    </row>
    <row r="2" ht="22.5" spans="1:4">
      <c r="A2" s="1" t="s">
        <v>2085</v>
      </c>
      <c r="B2" s="1"/>
      <c r="C2" s="1"/>
      <c r="D2" s="1"/>
    </row>
    <row r="3" spans="1:4">
      <c r="A3" s="2" t="s">
        <v>1248</v>
      </c>
      <c r="B3" s="2" t="s">
        <v>2086</v>
      </c>
      <c r="C3" s="2" t="s">
        <v>2087</v>
      </c>
      <c r="D3" s="2" t="s">
        <v>1291</v>
      </c>
    </row>
    <row r="4" spans="1:4">
      <c r="A4" s="2" t="s">
        <v>1948</v>
      </c>
      <c r="B4" s="2" t="s">
        <v>1852</v>
      </c>
      <c r="C4" s="2" t="s">
        <v>2083</v>
      </c>
      <c r="D4" s="2" t="s">
        <v>2083</v>
      </c>
    </row>
    <row r="5" spans="1:4">
      <c r="A5" s="2" t="s">
        <v>1948</v>
      </c>
      <c r="B5" s="2" t="s">
        <v>1853</v>
      </c>
      <c r="C5" s="2">
        <v>101600</v>
      </c>
      <c r="D5" s="2" t="s">
        <v>2083</v>
      </c>
    </row>
    <row r="6" spans="1:4">
      <c r="A6" s="2" t="s">
        <v>2081</v>
      </c>
      <c r="B6" s="2" t="s">
        <v>1852</v>
      </c>
      <c r="C6" s="2" t="s">
        <v>2083</v>
      </c>
      <c r="D6" s="2" t="s">
        <v>2083</v>
      </c>
    </row>
    <row r="7" spans="1:4">
      <c r="A7" s="2" t="s">
        <v>2081</v>
      </c>
      <c r="B7" s="2" t="s">
        <v>1853</v>
      </c>
      <c r="C7" s="2">
        <v>101600</v>
      </c>
      <c r="D7" s="2" t="s">
        <v>2083</v>
      </c>
    </row>
  </sheetData>
  <mergeCells count="1">
    <mergeCell ref="A2:D2"/>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
  <sheetViews>
    <sheetView workbookViewId="0">
      <selection activeCell="D10" sqref="D10"/>
    </sheetView>
  </sheetViews>
  <sheetFormatPr defaultColWidth="9" defaultRowHeight="14.25" outlineLevelRow="4" outlineLevelCol="3"/>
  <cols>
    <col min="1" max="1" width="41.625" customWidth="1"/>
    <col min="2" max="4" width="20.625" customWidth="1"/>
  </cols>
  <sheetData>
    <row r="1" spans="1:1">
      <c r="A1" t="s">
        <v>2088</v>
      </c>
    </row>
    <row r="2" ht="22.5" spans="1:4">
      <c r="A2" s="1" t="s">
        <v>2089</v>
      </c>
      <c r="B2" s="1"/>
      <c r="C2" s="1"/>
      <c r="D2" s="1"/>
    </row>
    <row r="3" ht="31" customHeight="1" spans="1:4">
      <c r="A3" s="2" t="s">
        <v>1927</v>
      </c>
      <c r="B3" s="2" t="s">
        <v>1948</v>
      </c>
      <c r="C3" s="2" t="s">
        <v>2081</v>
      </c>
      <c r="D3" s="2" t="s">
        <v>1291</v>
      </c>
    </row>
    <row r="4" ht="47" customHeight="1" spans="1:4">
      <c r="A4" s="2" t="s">
        <v>2090</v>
      </c>
      <c r="B4" s="2" t="s">
        <v>2083</v>
      </c>
      <c r="C4" s="2" t="s">
        <v>2083</v>
      </c>
      <c r="D4" s="2" t="s">
        <v>2083</v>
      </c>
    </row>
    <row r="5" ht="47" customHeight="1" spans="1:4">
      <c r="A5" s="2" t="s">
        <v>2091</v>
      </c>
      <c r="B5" s="2">
        <v>14.23</v>
      </c>
      <c r="C5" s="2">
        <v>14.23</v>
      </c>
      <c r="D5" s="2" t="s">
        <v>2083</v>
      </c>
    </row>
  </sheetData>
  <mergeCells count="1">
    <mergeCell ref="A2:D2"/>
  </mergeCells>
  <pageMargins left="0.75" right="0.75" top="1" bottom="1" header="0.5" footer="0.5"/>
  <pageSetup paperSize="9" scale="7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0"/>
  <sheetViews>
    <sheetView showZeros="0" view="pageBreakPreview" zoomScale="85" zoomScaleNormal="100" zoomScaleSheetLayoutView="85" workbookViewId="0">
      <selection activeCell="A1" sqref="$A1:$XFD1048576"/>
    </sheetView>
  </sheetViews>
  <sheetFormatPr defaultColWidth="9" defaultRowHeight="14.25" outlineLevelCol="6"/>
  <cols>
    <col min="1" max="1" width="36.625" style="247" customWidth="1"/>
    <col min="2" max="2" width="12.625" style="247" customWidth="1"/>
    <col min="3" max="3" width="36.625" style="247" customWidth="1"/>
    <col min="4" max="4" width="12.625" style="247" customWidth="1"/>
    <col min="5" max="16384" width="9" style="247"/>
  </cols>
  <sheetData>
    <row r="1" s="453" customFormat="1" ht="24" customHeight="1" spans="1:1">
      <c r="A1" s="454" t="s">
        <v>1042</v>
      </c>
    </row>
    <row r="2" s="277" customFormat="1" ht="42" customHeight="1" spans="1:4">
      <c r="A2" s="455" t="s">
        <v>1043</v>
      </c>
      <c r="B2" s="456"/>
      <c r="C2" s="456"/>
      <c r="D2" s="456"/>
    </row>
    <row r="3" s="278" customFormat="1" ht="27" customHeight="1" spans="2:4">
      <c r="B3" s="457"/>
      <c r="C3" s="457" t="s">
        <v>5</v>
      </c>
      <c r="D3" s="457"/>
    </row>
    <row r="4" s="279" customFormat="1" ht="26" customHeight="1" spans="1:4">
      <c r="A4" s="138" t="s">
        <v>1044</v>
      </c>
      <c r="B4" s="139" t="s">
        <v>7</v>
      </c>
      <c r="C4" s="140" t="s">
        <v>1045</v>
      </c>
      <c r="D4" s="140" t="s">
        <v>7</v>
      </c>
    </row>
    <row r="5" s="280" customFormat="1" ht="24" customHeight="1" spans="1:4">
      <c r="A5" s="458" t="s">
        <v>1046</v>
      </c>
      <c r="B5" s="459">
        <f>'2022年岳池县一般公共预算收入预算表'!B32</f>
        <v>159180</v>
      </c>
      <c r="C5" s="460" t="s">
        <v>1047</v>
      </c>
      <c r="D5" s="459">
        <v>487399</v>
      </c>
    </row>
    <row r="6" s="280" customFormat="1" ht="24" customHeight="1" spans="1:4">
      <c r="A6" s="458" t="s">
        <v>1048</v>
      </c>
      <c r="B6" s="459">
        <v>356773</v>
      </c>
      <c r="C6" s="460" t="s">
        <v>1049</v>
      </c>
      <c r="D6" s="459">
        <v>28554</v>
      </c>
    </row>
    <row r="7" s="280" customFormat="1" ht="24" customHeight="1" spans="1:4">
      <c r="A7" s="461" t="s">
        <v>1050</v>
      </c>
      <c r="B7" s="462">
        <v>276115</v>
      </c>
      <c r="C7" s="461" t="s">
        <v>1051</v>
      </c>
      <c r="D7" s="462">
        <v>28554</v>
      </c>
    </row>
    <row r="8" s="280" customFormat="1" ht="24" customHeight="1" spans="1:4">
      <c r="A8" s="298" t="s">
        <v>1052</v>
      </c>
      <c r="B8" s="462">
        <v>9243</v>
      </c>
      <c r="C8" s="298" t="s">
        <v>1053</v>
      </c>
      <c r="D8" s="462">
        <v>7</v>
      </c>
    </row>
    <row r="9" s="280" customFormat="1" ht="24" customHeight="1" spans="1:4">
      <c r="A9" s="298" t="s">
        <v>1054</v>
      </c>
      <c r="B9" s="462">
        <v>265248</v>
      </c>
      <c r="C9" s="298" t="s">
        <v>1055</v>
      </c>
      <c r="D9" s="462">
        <v>28547</v>
      </c>
    </row>
    <row r="10" s="280" customFormat="1" ht="24" customHeight="1" spans="1:4">
      <c r="A10" s="298" t="s">
        <v>1056</v>
      </c>
      <c r="B10" s="462">
        <v>1624</v>
      </c>
      <c r="C10" s="461" t="s">
        <v>1057</v>
      </c>
      <c r="D10" s="459"/>
    </row>
    <row r="11" s="280" customFormat="1" ht="24" customHeight="1" spans="1:4">
      <c r="A11" s="461" t="s">
        <v>1058</v>
      </c>
      <c r="B11" s="462">
        <v>258</v>
      </c>
      <c r="C11" s="461" t="s">
        <v>1059</v>
      </c>
      <c r="D11" s="459"/>
    </row>
    <row r="12" s="280" customFormat="1" ht="24" customHeight="1" spans="1:4">
      <c r="A12" s="461" t="s">
        <v>1060</v>
      </c>
      <c r="B12" s="462">
        <v>80400</v>
      </c>
      <c r="C12" s="298" t="s">
        <v>872</v>
      </c>
      <c r="D12" s="459"/>
    </row>
    <row r="13" s="280" customFormat="1" ht="24" customHeight="1" spans="1:4">
      <c r="A13" s="298" t="s">
        <v>1061</v>
      </c>
      <c r="B13" s="462">
        <v>80000</v>
      </c>
      <c r="C13" s="298" t="s">
        <v>1062</v>
      </c>
      <c r="D13" s="459"/>
    </row>
    <row r="14" s="280" customFormat="1" ht="24" customHeight="1" spans="1:4">
      <c r="A14" s="298" t="s">
        <v>1063</v>
      </c>
      <c r="B14" s="462">
        <v>400</v>
      </c>
      <c r="C14" s="298" t="s">
        <v>1064</v>
      </c>
      <c r="D14" s="462"/>
    </row>
    <row r="15" s="280" customFormat="1" ht="24" customHeight="1" spans="1:4">
      <c r="A15" s="298" t="s">
        <v>1065</v>
      </c>
      <c r="B15" s="462"/>
      <c r="C15" s="298" t="s">
        <v>1066</v>
      </c>
      <c r="D15" s="462"/>
    </row>
    <row r="16" s="280" customFormat="1" ht="24" customHeight="1" spans="1:7">
      <c r="A16" s="461" t="s">
        <v>1067</v>
      </c>
      <c r="B16" s="462"/>
      <c r="C16" s="461" t="s">
        <v>1068</v>
      </c>
      <c r="D16" s="463"/>
      <c r="G16" s="464"/>
    </row>
    <row r="17" s="280" customFormat="1" ht="24" customHeight="1" spans="1:7">
      <c r="A17" s="298" t="s">
        <v>1069</v>
      </c>
      <c r="B17" s="462"/>
      <c r="C17" s="461" t="s">
        <v>1070</v>
      </c>
      <c r="D17" s="303"/>
      <c r="F17" s="465"/>
      <c r="G17" s="466"/>
    </row>
    <row r="18" s="280" customFormat="1" ht="24" customHeight="1" spans="1:7">
      <c r="A18" s="298" t="s">
        <v>1071</v>
      </c>
      <c r="B18" s="462"/>
      <c r="C18" s="461" t="s">
        <v>1072</v>
      </c>
      <c r="D18" s="303"/>
      <c r="F18" s="465"/>
      <c r="G18" s="466"/>
    </row>
    <row r="19" s="280" customFormat="1" ht="24" customHeight="1" spans="1:7">
      <c r="A19" s="298" t="s">
        <v>1073</v>
      </c>
      <c r="B19" s="462"/>
      <c r="C19" s="461" t="s">
        <v>1074</v>
      </c>
      <c r="D19" s="303"/>
      <c r="F19" s="465"/>
      <c r="G19" s="466"/>
    </row>
    <row r="20" s="280" customFormat="1" ht="24" customHeight="1" spans="1:7">
      <c r="A20" s="298" t="s">
        <v>1075</v>
      </c>
      <c r="B20" s="462"/>
      <c r="C20" s="467" t="s">
        <v>1014</v>
      </c>
      <c r="D20" s="303"/>
      <c r="F20" s="465"/>
      <c r="G20" s="466"/>
    </row>
    <row r="21" s="280" customFormat="1" ht="24" customHeight="1" spans="1:7">
      <c r="A21" s="461" t="s">
        <v>1076</v>
      </c>
      <c r="B21" s="462"/>
      <c r="C21" s="461" t="s">
        <v>1021</v>
      </c>
      <c r="D21" s="459"/>
      <c r="F21" s="465"/>
      <c r="G21" s="466"/>
    </row>
    <row r="22" s="280" customFormat="1" ht="24" customHeight="1" spans="1:7">
      <c r="A22" s="298" t="s">
        <v>1077</v>
      </c>
      <c r="B22" s="462"/>
      <c r="C22" s="298" t="s">
        <v>1022</v>
      </c>
      <c r="D22" s="459"/>
      <c r="F22" s="465"/>
      <c r="G22" s="466"/>
    </row>
    <row r="23" s="280" customFormat="1" ht="24" customHeight="1" spans="1:7">
      <c r="A23" s="298" t="s">
        <v>1078</v>
      </c>
      <c r="B23" s="462"/>
      <c r="C23" s="298" t="s">
        <v>1023</v>
      </c>
      <c r="D23" s="459"/>
      <c r="F23" s="466"/>
      <c r="G23" s="466"/>
    </row>
    <row r="24" ht="24" customHeight="1" spans="1:4">
      <c r="A24" s="298" t="s">
        <v>1079</v>
      </c>
      <c r="B24" s="462"/>
      <c r="C24" s="298" t="s">
        <v>1024</v>
      </c>
      <c r="D24" s="459"/>
    </row>
    <row r="25" ht="24" customHeight="1" spans="1:4">
      <c r="A25" s="298" t="s">
        <v>1080</v>
      </c>
      <c r="B25" s="462"/>
      <c r="C25" s="468" t="s">
        <v>1081</v>
      </c>
      <c r="D25" s="469"/>
    </row>
    <row r="26" ht="24" customHeight="1" spans="1:4">
      <c r="A26" s="461" t="s">
        <v>1082</v>
      </c>
      <c r="B26" s="470"/>
      <c r="C26" s="471"/>
      <c r="D26" s="471"/>
    </row>
    <row r="27" ht="24" customHeight="1" spans="1:4">
      <c r="A27" s="461" t="s">
        <v>1083</v>
      </c>
      <c r="B27" s="200"/>
      <c r="C27" s="472"/>
      <c r="D27" s="473"/>
    </row>
    <row r="28" ht="24" customHeight="1" spans="1:4">
      <c r="A28" s="461" t="s">
        <v>1084</v>
      </c>
      <c r="B28" s="200"/>
      <c r="C28" s="474"/>
      <c r="D28" s="459"/>
    </row>
    <row r="29" ht="24" customHeight="1" spans="1:4">
      <c r="A29" s="461" t="s">
        <v>1085</v>
      </c>
      <c r="B29" s="200"/>
      <c r="C29" s="474"/>
      <c r="D29" s="459"/>
    </row>
    <row r="30" ht="24" customHeight="1" spans="1:4">
      <c r="A30" s="299" t="s">
        <v>1081</v>
      </c>
      <c r="B30" s="200"/>
      <c r="C30" s="474"/>
      <c r="D30" s="471"/>
    </row>
    <row r="31" ht="24" customHeight="1" spans="1:4">
      <c r="A31" s="475"/>
      <c r="B31" s="459"/>
      <c r="C31" s="474"/>
      <c r="D31" s="471"/>
    </row>
    <row r="32" ht="24" customHeight="1" spans="1:4">
      <c r="A32" s="146" t="s">
        <v>1086</v>
      </c>
      <c r="B32" s="459">
        <v>515953</v>
      </c>
      <c r="C32" s="147" t="s">
        <v>1087</v>
      </c>
      <c r="D32" s="459">
        <v>515953</v>
      </c>
    </row>
    <row r="33" ht="24" customHeight="1" spans="1:2">
      <c r="A33" s="280"/>
      <c r="B33" s="476"/>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2">
    <mergeCell ref="A2:D2"/>
    <mergeCell ref="C3:D3"/>
  </mergeCells>
  <printOptions horizontalCentered="1"/>
  <pageMargins left="0.590277777777778" right="0.590277777777778" top="0.786805555555556" bottom="0.786805555555556" header="0.5" footer="0.5"/>
  <pageSetup paperSize="9" scale="80" orientation="portrait"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topLeftCell="A6" workbookViewId="0">
      <selection activeCell="J9" sqref="J9"/>
    </sheetView>
  </sheetViews>
  <sheetFormatPr defaultColWidth="9" defaultRowHeight="15" customHeight="1" outlineLevelCol="7"/>
  <cols>
    <col min="1" max="1" width="47.25" style="519" customWidth="1"/>
    <col min="2" max="2" width="39.5" style="519" customWidth="1"/>
    <col min="3" max="3" width="9" style="519"/>
    <col min="4" max="4" width="3.625" style="519" customWidth="1"/>
    <col min="5" max="16384" width="9" style="519"/>
  </cols>
  <sheetData>
    <row r="1" s="276" customFormat="1" ht="24" customHeight="1" spans="1:2">
      <c r="A1" s="283" t="s">
        <v>1088</v>
      </c>
      <c r="B1" s="284"/>
    </row>
    <row r="2" s="513" customFormat="1" ht="42" customHeight="1" spans="1:2">
      <c r="A2" s="535" t="s">
        <v>1089</v>
      </c>
      <c r="B2" s="535"/>
    </row>
    <row r="3" s="514" customFormat="1" ht="27" customHeight="1" spans="2:2">
      <c r="B3" s="536" t="s">
        <v>5</v>
      </c>
    </row>
    <row r="4" s="516" customFormat="1" ht="30" customHeight="1" spans="1:2">
      <c r="A4" s="261" t="s">
        <v>6</v>
      </c>
      <c r="B4" s="261" t="s">
        <v>7</v>
      </c>
    </row>
    <row r="5" s="517" customFormat="1" ht="24" customHeight="1" spans="1:2">
      <c r="A5" s="537" t="s">
        <v>8</v>
      </c>
      <c r="B5" s="533">
        <v>88310</v>
      </c>
    </row>
    <row r="6" s="517" customFormat="1" ht="24" customHeight="1" spans="1:2">
      <c r="A6" s="538" t="s">
        <v>9</v>
      </c>
      <c r="B6" s="539">
        <v>24140</v>
      </c>
    </row>
    <row r="7" s="517" customFormat="1" ht="24" customHeight="1" spans="1:2">
      <c r="A7" s="538" t="s">
        <v>10</v>
      </c>
      <c r="B7" s="539">
        <v>11300</v>
      </c>
    </row>
    <row r="8" s="517" customFormat="1" ht="24" customHeight="1" spans="1:2">
      <c r="A8" s="538" t="s">
        <v>11</v>
      </c>
      <c r="B8" s="540"/>
    </row>
    <row r="9" s="517" customFormat="1" ht="24" customHeight="1" spans="1:8">
      <c r="A9" s="538" t="s">
        <v>12</v>
      </c>
      <c r="B9" s="539">
        <v>1600</v>
      </c>
      <c r="H9" s="541"/>
    </row>
    <row r="10" s="517" customFormat="1" ht="24" customHeight="1" spans="1:2">
      <c r="A10" s="538" t="s">
        <v>13</v>
      </c>
      <c r="B10" s="539">
        <v>260</v>
      </c>
    </row>
    <row r="11" s="517" customFormat="1" ht="24" customHeight="1" spans="1:2">
      <c r="A11" s="538" t="s">
        <v>14</v>
      </c>
      <c r="B11" s="539">
        <v>3500</v>
      </c>
    </row>
    <row r="12" s="517" customFormat="1" ht="24" customHeight="1" spans="1:2">
      <c r="A12" s="538" t="s">
        <v>15</v>
      </c>
      <c r="B12" s="539">
        <v>960</v>
      </c>
    </row>
    <row r="13" s="517" customFormat="1" ht="24" customHeight="1" spans="1:2">
      <c r="A13" s="538" t="s">
        <v>16</v>
      </c>
      <c r="B13" s="539">
        <v>1280</v>
      </c>
    </row>
    <row r="14" s="517" customFormat="1" ht="24" customHeight="1" spans="1:2">
      <c r="A14" s="538" t="s">
        <v>17</v>
      </c>
      <c r="B14" s="539">
        <v>780</v>
      </c>
    </row>
    <row r="15" s="517" customFormat="1" ht="24" customHeight="1" spans="1:2">
      <c r="A15" s="538" t="s">
        <v>18</v>
      </c>
      <c r="B15" s="539">
        <v>7350</v>
      </c>
    </row>
    <row r="16" s="517" customFormat="1" ht="24" customHeight="1" spans="1:2">
      <c r="A16" s="538" t="s">
        <v>19</v>
      </c>
      <c r="B16" s="539">
        <v>1100</v>
      </c>
    </row>
    <row r="17" s="517" customFormat="1" ht="24" customHeight="1" spans="1:2">
      <c r="A17" s="538" t="s">
        <v>20</v>
      </c>
      <c r="B17" s="539">
        <v>25140</v>
      </c>
    </row>
    <row r="18" s="517" customFormat="1" ht="24" customHeight="1" spans="1:2">
      <c r="A18" s="538" t="s">
        <v>21</v>
      </c>
      <c r="B18" s="539">
        <v>10800</v>
      </c>
    </row>
    <row r="19" s="517" customFormat="1" ht="24" customHeight="1" spans="1:2">
      <c r="A19" s="538" t="s">
        <v>22</v>
      </c>
      <c r="B19" s="540"/>
    </row>
    <row r="20" s="517" customFormat="1" ht="24" customHeight="1" spans="1:2">
      <c r="A20" s="538" t="s">
        <v>23</v>
      </c>
      <c r="B20" s="539">
        <v>100</v>
      </c>
    </row>
    <row r="21" s="517" customFormat="1" ht="24" customHeight="1" spans="1:2">
      <c r="A21" s="538" t="s">
        <v>24</v>
      </c>
      <c r="B21" s="542"/>
    </row>
    <row r="22" s="517" customFormat="1" ht="24" customHeight="1" spans="1:2">
      <c r="A22" s="537" t="s">
        <v>25</v>
      </c>
      <c r="B22" s="533">
        <v>70870</v>
      </c>
    </row>
    <row r="23" s="517" customFormat="1" ht="24" customHeight="1" spans="1:2">
      <c r="A23" s="538" t="s">
        <v>26</v>
      </c>
      <c r="B23" s="543">
        <v>3500</v>
      </c>
    </row>
    <row r="24" s="517" customFormat="1" ht="24" customHeight="1" spans="1:2">
      <c r="A24" s="538" t="s">
        <v>27</v>
      </c>
      <c r="B24" s="543">
        <v>6800</v>
      </c>
    </row>
    <row r="25" s="517" customFormat="1" ht="24" customHeight="1" spans="1:2">
      <c r="A25" s="538" t="s">
        <v>28</v>
      </c>
      <c r="B25" s="543">
        <v>9200</v>
      </c>
    </row>
    <row r="26" s="517" customFormat="1" ht="24" customHeight="1" spans="1:2">
      <c r="A26" s="538" t="s">
        <v>29</v>
      </c>
      <c r="B26" s="544"/>
    </row>
    <row r="27" s="517" customFormat="1" ht="24" customHeight="1" spans="1:2">
      <c r="A27" s="538" t="s">
        <v>30</v>
      </c>
      <c r="B27" s="543">
        <v>45570</v>
      </c>
    </row>
    <row r="28" s="517" customFormat="1" ht="24" customHeight="1" spans="1:2">
      <c r="A28" s="538" t="s">
        <v>31</v>
      </c>
      <c r="B28" s="544"/>
    </row>
    <row r="29" s="517" customFormat="1" ht="24" customHeight="1" spans="1:2">
      <c r="A29" s="538" t="s">
        <v>32</v>
      </c>
      <c r="B29" s="544"/>
    </row>
    <row r="30" s="517" customFormat="1" ht="24" customHeight="1" spans="1:2">
      <c r="A30" s="538" t="s">
        <v>33</v>
      </c>
      <c r="B30" s="543">
        <v>5800</v>
      </c>
    </row>
    <row r="31" s="517" customFormat="1" ht="24" customHeight="1" spans="1:2">
      <c r="A31" s="545"/>
      <c r="B31" s="526"/>
    </row>
    <row r="32" s="516" customFormat="1" ht="24" customHeight="1" spans="1:2">
      <c r="A32" s="261" t="s">
        <v>34</v>
      </c>
      <c r="B32" s="533">
        <v>159180</v>
      </c>
    </row>
    <row r="33" s="534" customFormat="1" ht="24" customHeight="1" spans="1:2">
      <c r="A33" s="546"/>
      <c r="B33" s="546"/>
    </row>
    <row r="34" s="519" customFormat="1" ht="24" customHeight="1"/>
    <row r="35" s="519" customFormat="1" ht="24" customHeight="1" spans="2:2">
      <c r="B35" s="547"/>
    </row>
    <row r="36" s="519" customFormat="1" ht="24" customHeight="1"/>
    <row r="37" s="519" customFormat="1" ht="24" customHeight="1"/>
    <row r="38" s="519" customFormat="1" ht="24" customHeight="1"/>
    <row r="39" s="519" customFormat="1" ht="24" customHeight="1"/>
    <row r="40" s="519" customFormat="1" ht="24" customHeight="1"/>
    <row r="41" s="519" customFormat="1" ht="24" customHeight="1"/>
    <row r="42" s="519" customFormat="1" ht="24" customHeight="1"/>
    <row r="43" s="519" customFormat="1" ht="24" customHeight="1"/>
    <row r="44" s="519" customFormat="1" ht="24" customHeight="1"/>
    <row r="45" s="519" customFormat="1" ht="24" customHeight="1"/>
    <row r="46" s="519" customFormat="1" ht="24" customHeight="1"/>
    <row r="47" s="519" customFormat="1" ht="24" customHeight="1"/>
    <row r="48" s="519" customFormat="1" ht="24" customHeight="1"/>
    <row r="49" s="519" customFormat="1" ht="24" customHeight="1"/>
    <row r="50" s="519" customFormat="1" ht="24" customHeight="1"/>
    <row r="51" s="519" customFormat="1" ht="24" customHeight="1"/>
    <row r="52" s="519" customFormat="1" ht="24" customHeight="1"/>
    <row r="53" s="519" customFormat="1" ht="24" customHeight="1"/>
    <row r="54" s="519" customFormat="1" ht="24" customHeight="1"/>
    <row r="55" s="519" customFormat="1" ht="24" customHeight="1"/>
    <row r="56" s="519" customFormat="1" ht="24" customHeight="1"/>
    <row r="57" s="519" customFormat="1" ht="24" customHeight="1"/>
    <row r="58" s="519" customFormat="1" ht="24" customHeight="1"/>
    <row r="59" s="519" customFormat="1" ht="24" customHeight="1"/>
    <row r="60" s="519" customFormat="1" ht="24" customHeight="1"/>
    <row r="61" s="519" customFormat="1" ht="24" customHeight="1"/>
    <row r="62" s="519" customFormat="1" ht="24" customHeight="1"/>
    <row r="63" s="519" customFormat="1" ht="24" customHeight="1"/>
    <row r="64" s="519" customFormat="1" ht="24" customHeight="1"/>
    <row r="65" s="519" customFormat="1" ht="24" customHeight="1"/>
    <row r="66" s="519" customFormat="1" ht="24" customHeight="1"/>
    <row r="67" s="519" customFormat="1" ht="24" customHeight="1"/>
    <row r="68" s="519" customFormat="1" ht="24" customHeight="1"/>
    <row r="69" s="519" customFormat="1" ht="24" customHeight="1"/>
    <row r="70" s="519" customFormat="1" ht="24" customHeight="1"/>
    <row r="71" s="519" customFormat="1" ht="24" customHeight="1"/>
    <row r="72" s="519" customFormat="1" ht="24" customHeight="1"/>
    <row r="73" s="519" customFormat="1" ht="24" customHeight="1"/>
    <row r="74" s="519" customFormat="1" ht="24" customHeight="1"/>
    <row r="75" s="519" customFormat="1" ht="24" customHeight="1"/>
    <row r="76" s="519" customFormat="1" ht="24" customHeight="1"/>
    <row r="77" s="519" customFormat="1" ht="24" customHeight="1"/>
    <row r="78" s="519" customFormat="1" ht="24" customHeight="1"/>
    <row r="79" s="519" customFormat="1" ht="24" customHeight="1"/>
    <row r="80" s="519" customFormat="1" ht="24" customHeight="1"/>
    <row r="81" s="519" customFormat="1" ht="24" customHeight="1"/>
    <row r="82" s="519" customFormat="1" ht="24" customHeight="1"/>
    <row r="83" s="519" customFormat="1" ht="24" customHeight="1"/>
    <row r="84" s="519" customFormat="1" ht="24" customHeight="1"/>
    <row r="85" s="519" customFormat="1" ht="24" customHeight="1"/>
    <row r="86" s="519" customFormat="1" ht="24" customHeight="1"/>
    <row r="87" s="519" customFormat="1" ht="24" customHeight="1"/>
    <row r="88" s="519" customFormat="1" ht="24" customHeight="1"/>
    <row r="89" s="519" customFormat="1" ht="24" customHeight="1"/>
    <row r="90" s="519" customFormat="1" ht="24" customHeight="1"/>
    <row r="91" s="519" customFormat="1" ht="24" customHeight="1"/>
    <row r="92" s="519" customFormat="1" ht="24" customHeight="1"/>
    <row r="93" s="519" customFormat="1" ht="24" customHeight="1"/>
    <row r="94" s="519" customFormat="1" ht="24" customHeight="1"/>
    <row r="95" s="519" customFormat="1" ht="24" customHeight="1"/>
  </sheetData>
  <mergeCells count="2">
    <mergeCell ref="A2:B2"/>
    <mergeCell ref="A33:B33"/>
  </mergeCells>
  <pageMargins left="0.75" right="0.75" top="1" bottom="1" header="0.5" footer="0.5"/>
  <pageSetup paperSize="9" scale="93"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95"/>
  <sheetViews>
    <sheetView workbookViewId="0">
      <selection activeCell="M10" sqref="M10"/>
    </sheetView>
  </sheetViews>
  <sheetFormatPr defaultColWidth="9" defaultRowHeight="15" customHeight="1"/>
  <cols>
    <col min="1" max="1" width="32" style="519" customWidth="1"/>
    <col min="2" max="2" width="12.625" style="519" customWidth="1"/>
    <col min="3" max="3" width="12.875" style="519" customWidth="1"/>
    <col min="4" max="4" width="14.5" style="519" customWidth="1"/>
    <col min="5" max="6" width="10.375" style="519" customWidth="1"/>
    <col min="7" max="242" width="9" style="519"/>
    <col min="243" max="16384" width="9" style="518"/>
  </cols>
  <sheetData>
    <row r="1" s="276" customFormat="1" ht="24" customHeight="1" spans="1:6">
      <c r="A1" s="283" t="s">
        <v>1090</v>
      </c>
      <c r="B1" s="284"/>
      <c r="C1" s="284"/>
      <c r="D1" s="284"/>
      <c r="E1" s="284"/>
      <c r="F1" s="284"/>
    </row>
    <row r="2" s="513" customFormat="1" ht="42" customHeight="1" spans="1:6">
      <c r="A2" s="520" t="s">
        <v>1091</v>
      </c>
      <c r="B2" s="521"/>
      <c r="C2" s="521"/>
      <c r="D2" s="521"/>
      <c r="E2" s="521"/>
      <c r="F2" s="521"/>
    </row>
    <row r="3" s="514" customFormat="1" ht="27" customHeight="1" spans="6:6">
      <c r="F3" s="514" t="s">
        <v>5</v>
      </c>
    </row>
    <row r="4" s="515" customFormat="1" ht="30" customHeight="1" spans="1:6">
      <c r="A4" s="361" t="s">
        <v>6</v>
      </c>
      <c r="B4" s="261" t="s">
        <v>7</v>
      </c>
      <c r="C4" s="261"/>
      <c r="D4" s="261"/>
      <c r="E4" s="261"/>
      <c r="F4" s="261"/>
    </row>
    <row r="5" s="516" customFormat="1" ht="39" customHeight="1" spans="1:6">
      <c r="A5" s="522"/>
      <c r="B5" s="523" t="s">
        <v>37</v>
      </c>
      <c r="C5" s="523" t="s">
        <v>38</v>
      </c>
      <c r="D5" s="523" t="s">
        <v>39</v>
      </c>
      <c r="E5" s="523" t="s">
        <v>40</v>
      </c>
      <c r="F5" s="523" t="s">
        <v>41</v>
      </c>
    </row>
    <row r="6" s="517" customFormat="1" ht="24" customHeight="1" spans="1:6">
      <c r="A6" s="524" t="s">
        <v>42</v>
      </c>
      <c r="B6" s="525">
        <v>66976</v>
      </c>
      <c r="C6" s="526">
        <v>66976</v>
      </c>
      <c r="D6" s="526"/>
      <c r="E6" s="526"/>
      <c r="F6" s="526"/>
    </row>
    <row r="7" s="517" customFormat="1" ht="24" customHeight="1" spans="1:6">
      <c r="A7" s="524" t="s">
        <v>43</v>
      </c>
      <c r="B7" s="525"/>
      <c r="C7" s="526"/>
      <c r="D7" s="526"/>
      <c r="E7" s="526"/>
      <c r="F7" s="526"/>
    </row>
    <row r="8" s="517" customFormat="1" ht="24" customHeight="1" spans="1:6">
      <c r="A8" s="524" t="s">
        <v>44</v>
      </c>
      <c r="B8" s="525">
        <v>43</v>
      </c>
      <c r="C8" s="526">
        <v>43</v>
      </c>
      <c r="D8" s="526"/>
      <c r="E8" s="526"/>
      <c r="F8" s="526"/>
    </row>
    <row r="9" s="517" customFormat="1" ht="24" customHeight="1" spans="1:6">
      <c r="A9" s="524" t="s">
        <v>45</v>
      </c>
      <c r="B9" s="525">
        <v>16158</v>
      </c>
      <c r="C9" s="526">
        <v>16158</v>
      </c>
      <c r="D9" s="526"/>
      <c r="E9" s="526"/>
      <c r="F9" s="526"/>
    </row>
    <row r="10" s="517" customFormat="1" ht="24" customHeight="1" spans="1:6">
      <c r="A10" s="524" t="s">
        <v>46</v>
      </c>
      <c r="B10" s="525">
        <v>141559</v>
      </c>
      <c r="C10" s="526">
        <v>141559</v>
      </c>
      <c r="D10" s="526"/>
      <c r="E10" s="526"/>
      <c r="F10" s="526"/>
    </row>
    <row r="11" s="516" customFormat="1" ht="24" customHeight="1" spans="1:6">
      <c r="A11" s="524" t="s">
        <v>47</v>
      </c>
      <c r="B11" s="525">
        <v>106</v>
      </c>
      <c r="C11" s="526">
        <v>106</v>
      </c>
      <c r="D11" s="526"/>
      <c r="E11" s="526"/>
      <c r="F11" s="526"/>
    </row>
    <row r="12" s="517" customFormat="1" ht="24" customHeight="1" spans="1:6">
      <c r="A12" s="524" t="s">
        <v>48</v>
      </c>
      <c r="B12" s="525">
        <v>1692</v>
      </c>
      <c r="C12" s="526">
        <v>1692</v>
      </c>
      <c r="D12" s="526"/>
      <c r="E12" s="526"/>
      <c r="F12" s="526"/>
    </row>
    <row r="13" s="517" customFormat="1" ht="24" customHeight="1" spans="1:6">
      <c r="A13" s="524" t="s">
        <v>49</v>
      </c>
      <c r="B13" s="525">
        <v>82312</v>
      </c>
      <c r="C13" s="526">
        <v>82312</v>
      </c>
      <c r="D13" s="526"/>
      <c r="E13" s="526"/>
      <c r="F13" s="526"/>
    </row>
    <row r="14" s="517" customFormat="1" ht="24" customHeight="1" spans="1:6">
      <c r="A14" s="524" t="s">
        <v>50</v>
      </c>
      <c r="B14" s="525">
        <v>32791</v>
      </c>
      <c r="C14" s="526">
        <v>32408</v>
      </c>
      <c r="D14" s="526">
        <v>383</v>
      </c>
      <c r="E14" s="526"/>
      <c r="F14" s="526"/>
    </row>
    <row r="15" s="517" customFormat="1" ht="24" customHeight="1" spans="1:6">
      <c r="A15" s="524" t="s">
        <v>51</v>
      </c>
      <c r="B15" s="525"/>
      <c r="C15" s="526"/>
      <c r="D15" s="526"/>
      <c r="E15" s="526"/>
      <c r="F15" s="526"/>
    </row>
    <row r="16" s="517" customFormat="1" ht="24" customHeight="1" spans="1:6">
      <c r="A16" s="524" t="s">
        <v>52</v>
      </c>
      <c r="B16" s="525">
        <v>9176</v>
      </c>
      <c r="C16" s="526">
        <v>9176</v>
      </c>
      <c r="D16" s="526"/>
      <c r="E16" s="526"/>
      <c r="F16" s="526"/>
    </row>
    <row r="17" s="517" customFormat="1" ht="24" customHeight="1" spans="1:6">
      <c r="A17" s="524" t="s">
        <v>53</v>
      </c>
      <c r="B17" s="525">
        <v>58194</v>
      </c>
      <c r="C17" s="526">
        <v>57109</v>
      </c>
      <c r="D17" s="526">
        <v>1085</v>
      </c>
      <c r="E17" s="526"/>
      <c r="F17" s="526"/>
    </row>
    <row r="18" s="517" customFormat="1" ht="24" customHeight="1" spans="1:6">
      <c r="A18" s="524" t="s">
        <v>54</v>
      </c>
      <c r="B18" s="525">
        <v>5312</v>
      </c>
      <c r="C18" s="526">
        <v>5312</v>
      </c>
      <c r="D18" s="526"/>
      <c r="E18" s="526"/>
      <c r="F18" s="392"/>
    </row>
    <row r="19" s="517" customFormat="1" ht="24" customHeight="1" spans="1:6">
      <c r="A19" s="527" t="s">
        <v>55</v>
      </c>
      <c r="B19" s="525">
        <v>5487</v>
      </c>
      <c r="C19" s="526">
        <v>5357</v>
      </c>
      <c r="D19" s="526">
        <v>130</v>
      </c>
      <c r="E19" s="526"/>
      <c r="F19" s="526"/>
    </row>
    <row r="20" s="517" customFormat="1" ht="24" customHeight="1" spans="1:6">
      <c r="A20" s="527" t="s">
        <v>56</v>
      </c>
      <c r="B20" s="525">
        <v>2530</v>
      </c>
      <c r="C20" s="526">
        <v>2530</v>
      </c>
      <c r="D20" s="526"/>
      <c r="E20" s="526"/>
      <c r="F20" s="526"/>
    </row>
    <row r="21" s="517" customFormat="1" ht="24" customHeight="1" spans="1:6">
      <c r="A21" s="527" t="s">
        <v>57</v>
      </c>
      <c r="B21" s="525"/>
      <c r="C21" s="526"/>
      <c r="D21" s="526"/>
      <c r="E21" s="526"/>
      <c r="F21" s="526"/>
    </row>
    <row r="22" s="517" customFormat="1" ht="24" customHeight="1" spans="1:6">
      <c r="A22" s="527" t="s">
        <v>58</v>
      </c>
      <c r="B22" s="525"/>
      <c r="C22" s="526"/>
      <c r="D22" s="526"/>
      <c r="E22" s="526"/>
      <c r="F22" s="526"/>
    </row>
    <row r="23" s="517" customFormat="1" ht="24" customHeight="1" spans="1:6">
      <c r="A23" s="527" t="s">
        <v>59</v>
      </c>
      <c r="B23" s="525">
        <v>2819</v>
      </c>
      <c r="C23" s="526">
        <v>2819</v>
      </c>
      <c r="D23" s="526"/>
      <c r="E23" s="526"/>
      <c r="F23" s="526"/>
    </row>
    <row r="24" s="517" customFormat="1" ht="24" customHeight="1" spans="1:6">
      <c r="A24" s="527" t="s">
        <v>60</v>
      </c>
      <c r="B24" s="525">
        <v>10643</v>
      </c>
      <c r="C24" s="526">
        <v>10643</v>
      </c>
      <c r="D24" s="526"/>
      <c r="E24" s="526"/>
      <c r="F24" s="526"/>
    </row>
    <row r="25" s="517" customFormat="1" ht="24" customHeight="1" spans="1:6">
      <c r="A25" s="527" t="s">
        <v>61</v>
      </c>
      <c r="B25" s="525">
        <v>463</v>
      </c>
      <c r="C25" s="526">
        <v>463</v>
      </c>
      <c r="D25" s="526"/>
      <c r="E25" s="526"/>
      <c r="F25" s="526"/>
    </row>
    <row r="26" s="517" customFormat="1" ht="24" customHeight="1" spans="1:6">
      <c r="A26" s="527" t="s">
        <v>62</v>
      </c>
      <c r="B26" s="525">
        <v>5746</v>
      </c>
      <c r="C26" s="526">
        <v>5720</v>
      </c>
      <c r="D26" s="526">
        <v>26</v>
      </c>
      <c r="E26" s="526"/>
      <c r="F26" s="526"/>
    </row>
    <row r="27" s="517" customFormat="1" ht="24" customHeight="1" spans="1:6">
      <c r="A27" s="528" t="s">
        <v>63</v>
      </c>
      <c r="B27" s="525">
        <v>5000</v>
      </c>
      <c r="C27" s="526">
        <v>5000</v>
      </c>
      <c r="D27" s="526"/>
      <c r="E27" s="526"/>
      <c r="F27" s="526"/>
    </row>
    <row r="28" s="517" customFormat="1" ht="24" customHeight="1" spans="1:6">
      <c r="A28" s="528" t="s">
        <v>64</v>
      </c>
      <c r="B28" s="525">
        <v>30846</v>
      </c>
      <c r="C28" s="526">
        <v>30846</v>
      </c>
      <c r="D28" s="526"/>
      <c r="E28" s="526"/>
      <c r="F28" s="526"/>
    </row>
    <row r="29" s="517" customFormat="1" ht="24" customHeight="1" spans="1:6">
      <c r="A29" s="528" t="s">
        <v>65</v>
      </c>
      <c r="B29" s="529">
        <v>9546</v>
      </c>
      <c r="C29" s="526">
        <v>9546</v>
      </c>
      <c r="D29" s="526"/>
      <c r="E29" s="526"/>
      <c r="F29" s="526"/>
    </row>
    <row r="30" s="517" customFormat="1" ht="24" customHeight="1" spans="1:6">
      <c r="A30" s="530" t="s">
        <v>66</v>
      </c>
      <c r="B30" s="531"/>
      <c r="D30" s="526"/>
      <c r="E30" s="526"/>
      <c r="F30" s="526"/>
    </row>
    <row r="31" s="517" customFormat="1" ht="24" customHeight="1" spans="1:6">
      <c r="A31" s="528"/>
      <c r="B31" s="532">
        <f>SUM(C31:F31)</f>
        <v>0</v>
      </c>
      <c r="C31" s="526">
        <v>0</v>
      </c>
      <c r="D31" s="526"/>
      <c r="E31" s="526"/>
      <c r="F31" s="526"/>
    </row>
    <row r="32" s="517" customFormat="1" ht="24" customHeight="1" spans="1:6">
      <c r="A32" s="261" t="s">
        <v>67</v>
      </c>
      <c r="B32" s="533">
        <f>SUM(B6:B31)</f>
        <v>487399</v>
      </c>
      <c r="C32" s="533"/>
      <c r="D32" s="533"/>
      <c r="E32" s="533"/>
      <c r="F32" s="533"/>
    </row>
    <row r="33" s="518" customFormat="1" ht="24" customHeight="1" spans="1:242">
      <c r="A33" s="519"/>
      <c r="B33" s="519"/>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19"/>
      <c r="BC33" s="519"/>
      <c r="BD33" s="519"/>
      <c r="BE33" s="519"/>
      <c r="BF33" s="519"/>
      <c r="BG33" s="519"/>
      <c r="BH33" s="519"/>
      <c r="BI33" s="519"/>
      <c r="BJ33" s="519"/>
      <c r="BK33" s="519"/>
      <c r="BL33" s="519"/>
      <c r="BM33" s="519"/>
      <c r="BN33" s="519"/>
      <c r="BO33" s="519"/>
      <c r="BP33" s="519"/>
      <c r="BQ33" s="519"/>
      <c r="BR33" s="519"/>
      <c r="BS33" s="519"/>
      <c r="BT33" s="519"/>
      <c r="BU33" s="519"/>
      <c r="BV33" s="519"/>
      <c r="BW33" s="519"/>
      <c r="BX33" s="519"/>
      <c r="BY33" s="519"/>
      <c r="BZ33" s="519"/>
      <c r="CA33" s="519"/>
      <c r="CB33" s="519"/>
      <c r="CC33" s="519"/>
      <c r="CD33" s="519"/>
      <c r="CE33" s="519"/>
      <c r="CF33" s="519"/>
      <c r="CG33" s="519"/>
      <c r="CH33" s="519"/>
      <c r="CI33" s="519"/>
      <c r="CJ33" s="519"/>
      <c r="CK33" s="519"/>
      <c r="CL33" s="519"/>
      <c r="CM33" s="519"/>
      <c r="CN33" s="519"/>
      <c r="CO33" s="519"/>
      <c r="CP33" s="519"/>
      <c r="CQ33" s="519"/>
      <c r="CR33" s="519"/>
      <c r="CS33" s="519"/>
      <c r="CT33" s="519"/>
      <c r="CU33" s="519"/>
      <c r="CV33" s="519"/>
      <c r="CW33" s="519"/>
      <c r="CX33" s="519"/>
      <c r="CY33" s="519"/>
      <c r="CZ33" s="519"/>
      <c r="DA33" s="519"/>
      <c r="DB33" s="519"/>
      <c r="DC33" s="519"/>
      <c r="DD33" s="519"/>
      <c r="DE33" s="519"/>
      <c r="DF33" s="519"/>
      <c r="DG33" s="519"/>
      <c r="DH33" s="519"/>
      <c r="DI33" s="519"/>
      <c r="DJ33" s="519"/>
      <c r="DK33" s="519"/>
      <c r="DL33" s="519"/>
      <c r="DM33" s="519"/>
      <c r="DN33" s="519"/>
      <c r="DO33" s="519"/>
      <c r="DP33" s="519"/>
      <c r="DQ33" s="519"/>
      <c r="DR33" s="519"/>
      <c r="DS33" s="519"/>
      <c r="DT33" s="519"/>
      <c r="DU33" s="519"/>
      <c r="DV33" s="519"/>
      <c r="DW33" s="519"/>
      <c r="DX33" s="519"/>
      <c r="DY33" s="519"/>
      <c r="DZ33" s="519"/>
      <c r="EA33" s="519"/>
      <c r="EB33" s="519"/>
      <c r="EC33" s="519"/>
      <c r="ED33" s="519"/>
      <c r="EE33" s="519"/>
      <c r="EF33" s="519"/>
      <c r="EG33" s="519"/>
      <c r="EH33" s="519"/>
      <c r="EI33" s="519"/>
      <c r="EJ33" s="519"/>
      <c r="EK33" s="519"/>
      <c r="EL33" s="519"/>
      <c r="EM33" s="519"/>
      <c r="EN33" s="519"/>
      <c r="EO33" s="519"/>
      <c r="EP33" s="519"/>
      <c r="EQ33" s="519"/>
      <c r="ER33" s="519"/>
      <c r="ES33" s="519"/>
      <c r="ET33" s="519"/>
      <c r="EU33" s="519"/>
      <c r="EV33" s="519"/>
      <c r="EW33" s="519"/>
      <c r="EX33" s="519"/>
      <c r="EY33" s="519"/>
      <c r="EZ33" s="519"/>
      <c r="FA33" s="519"/>
      <c r="FB33" s="519"/>
      <c r="FC33" s="519"/>
      <c r="FD33" s="519"/>
      <c r="FE33" s="519"/>
      <c r="FF33" s="519"/>
      <c r="FG33" s="519"/>
      <c r="FH33" s="519"/>
      <c r="FI33" s="519"/>
      <c r="FJ33" s="519"/>
      <c r="FK33" s="519"/>
      <c r="FL33" s="519"/>
      <c r="FM33" s="519"/>
      <c r="FN33" s="519"/>
      <c r="FO33" s="519"/>
      <c r="FP33" s="519"/>
      <c r="FQ33" s="519"/>
      <c r="FR33" s="519"/>
      <c r="FS33" s="519"/>
      <c r="FT33" s="519"/>
      <c r="FU33" s="519"/>
      <c r="FV33" s="519"/>
      <c r="FW33" s="519"/>
      <c r="FX33" s="519"/>
      <c r="FY33" s="519"/>
      <c r="FZ33" s="519"/>
      <c r="GA33" s="519"/>
      <c r="GB33" s="519"/>
      <c r="GC33" s="519"/>
      <c r="GD33" s="519"/>
      <c r="GE33" s="519"/>
      <c r="GF33" s="519"/>
      <c r="GG33" s="519"/>
      <c r="GH33" s="519"/>
      <c r="GI33" s="519"/>
      <c r="GJ33" s="519"/>
      <c r="GK33" s="519"/>
      <c r="GL33" s="519"/>
      <c r="GM33" s="519"/>
      <c r="GN33" s="519"/>
      <c r="GO33" s="519"/>
      <c r="GP33" s="519"/>
      <c r="GQ33" s="519"/>
      <c r="GR33" s="519"/>
      <c r="GS33" s="519"/>
      <c r="GT33" s="519"/>
      <c r="GU33" s="519"/>
      <c r="GV33" s="519"/>
      <c r="GW33" s="519"/>
      <c r="GX33" s="519"/>
      <c r="GY33" s="519"/>
      <c r="GZ33" s="519"/>
      <c r="HA33" s="519"/>
      <c r="HB33" s="519"/>
      <c r="HC33" s="519"/>
      <c r="HD33" s="519"/>
      <c r="HE33" s="519"/>
      <c r="HF33" s="519"/>
      <c r="HG33" s="519"/>
      <c r="HH33" s="519"/>
      <c r="HI33" s="519"/>
      <c r="HJ33" s="519"/>
      <c r="HK33" s="519"/>
      <c r="HL33" s="519"/>
      <c r="HM33" s="519"/>
      <c r="HN33" s="519"/>
      <c r="HO33" s="519"/>
      <c r="HP33" s="519"/>
      <c r="HQ33" s="519"/>
      <c r="HR33" s="519"/>
      <c r="HS33" s="519"/>
      <c r="HT33" s="519"/>
      <c r="HU33" s="519"/>
      <c r="HV33" s="519"/>
      <c r="HW33" s="519"/>
      <c r="HX33" s="519"/>
      <c r="HY33" s="519"/>
      <c r="HZ33" s="519"/>
      <c r="IA33" s="519"/>
      <c r="IB33" s="519"/>
      <c r="IC33" s="519"/>
      <c r="ID33" s="519"/>
      <c r="IE33" s="519"/>
      <c r="IF33" s="519"/>
      <c r="IG33" s="519"/>
      <c r="IH33" s="519"/>
    </row>
    <row r="34" s="518" customFormat="1" ht="24" customHeight="1" spans="1:242">
      <c r="A34" s="519"/>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19"/>
      <c r="BC34" s="519"/>
      <c r="BD34" s="519"/>
      <c r="BE34" s="519"/>
      <c r="BF34" s="519"/>
      <c r="BG34" s="519"/>
      <c r="BH34" s="519"/>
      <c r="BI34" s="519"/>
      <c r="BJ34" s="519"/>
      <c r="BK34" s="519"/>
      <c r="BL34" s="519"/>
      <c r="BM34" s="519"/>
      <c r="BN34" s="519"/>
      <c r="BO34" s="519"/>
      <c r="BP34" s="519"/>
      <c r="BQ34" s="519"/>
      <c r="BR34" s="519"/>
      <c r="BS34" s="519"/>
      <c r="BT34" s="519"/>
      <c r="BU34" s="519"/>
      <c r="BV34" s="519"/>
      <c r="BW34" s="519"/>
      <c r="BX34" s="519"/>
      <c r="BY34" s="519"/>
      <c r="BZ34" s="519"/>
      <c r="CA34" s="519"/>
      <c r="CB34" s="519"/>
      <c r="CC34" s="519"/>
      <c r="CD34" s="519"/>
      <c r="CE34" s="519"/>
      <c r="CF34" s="519"/>
      <c r="CG34" s="519"/>
      <c r="CH34" s="519"/>
      <c r="CI34" s="519"/>
      <c r="CJ34" s="519"/>
      <c r="CK34" s="519"/>
      <c r="CL34" s="519"/>
      <c r="CM34" s="519"/>
      <c r="CN34" s="519"/>
      <c r="CO34" s="519"/>
      <c r="CP34" s="519"/>
      <c r="CQ34" s="519"/>
      <c r="CR34" s="519"/>
      <c r="CS34" s="519"/>
      <c r="CT34" s="519"/>
      <c r="CU34" s="519"/>
      <c r="CV34" s="519"/>
      <c r="CW34" s="519"/>
      <c r="CX34" s="519"/>
      <c r="CY34" s="519"/>
      <c r="CZ34" s="519"/>
      <c r="DA34" s="519"/>
      <c r="DB34" s="519"/>
      <c r="DC34" s="519"/>
      <c r="DD34" s="519"/>
      <c r="DE34" s="519"/>
      <c r="DF34" s="519"/>
      <c r="DG34" s="519"/>
      <c r="DH34" s="519"/>
      <c r="DI34" s="519"/>
      <c r="DJ34" s="519"/>
      <c r="DK34" s="519"/>
      <c r="DL34" s="519"/>
      <c r="DM34" s="519"/>
      <c r="DN34" s="519"/>
      <c r="DO34" s="519"/>
      <c r="DP34" s="519"/>
      <c r="DQ34" s="519"/>
      <c r="DR34" s="519"/>
      <c r="DS34" s="519"/>
      <c r="DT34" s="519"/>
      <c r="DU34" s="519"/>
      <c r="DV34" s="519"/>
      <c r="DW34" s="519"/>
      <c r="DX34" s="519"/>
      <c r="DY34" s="519"/>
      <c r="DZ34" s="519"/>
      <c r="EA34" s="519"/>
      <c r="EB34" s="519"/>
      <c r="EC34" s="519"/>
      <c r="ED34" s="519"/>
      <c r="EE34" s="519"/>
      <c r="EF34" s="519"/>
      <c r="EG34" s="519"/>
      <c r="EH34" s="519"/>
      <c r="EI34" s="519"/>
      <c r="EJ34" s="519"/>
      <c r="EK34" s="519"/>
      <c r="EL34" s="519"/>
      <c r="EM34" s="519"/>
      <c r="EN34" s="519"/>
      <c r="EO34" s="519"/>
      <c r="EP34" s="519"/>
      <c r="EQ34" s="519"/>
      <c r="ER34" s="519"/>
      <c r="ES34" s="519"/>
      <c r="ET34" s="519"/>
      <c r="EU34" s="519"/>
      <c r="EV34" s="519"/>
      <c r="EW34" s="519"/>
      <c r="EX34" s="519"/>
      <c r="EY34" s="519"/>
      <c r="EZ34" s="519"/>
      <c r="FA34" s="519"/>
      <c r="FB34" s="519"/>
      <c r="FC34" s="519"/>
      <c r="FD34" s="519"/>
      <c r="FE34" s="519"/>
      <c r="FF34" s="519"/>
      <c r="FG34" s="519"/>
      <c r="FH34" s="519"/>
      <c r="FI34" s="519"/>
      <c r="FJ34" s="519"/>
      <c r="FK34" s="519"/>
      <c r="FL34" s="519"/>
      <c r="FM34" s="519"/>
      <c r="FN34" s="519"/>
      <c r="FO34" s="519"/>
      <c r="FP34" s="519"/>
      <c r="FQ34" s="519"/>
      <c r="FR34" s="519"/>
      <c r="FS34" s="519"/>
      <c r="FT34" s="519"/>
      <c r="FU34" s="519"/>
      <c r="FV34" s="519"/>
      <c r="FW34" s="519"/>
      <c r="FX34" s="519"/>
      <c r="FY34" s="519"/>
      <c r="FZ34" s="519"/>
      <c r="GA34" s="519"/>
      <c r="GB34" s="519"/>
      <c r="GC34" s="519"/>
      <c r="GD34" s="519"/>
      <c r="GE34" s="519"/>
      <c r="GF34" s="519"/>
      <c r="GG34" s="519"/>
      <c r="GH34" s="519"/>
      <c r="GI34" s="519"/>
      <c r="GJ34" s="519"/>
      <c r="GK34" s="519"/>
      <c r="GL34" s="519"/>
      <c r="GM34" s="519"/>
      <c r="GN34" s="519"/>
      <c r="GO34" s="519"/>
      <c r="GP34" s="519"/>
      <c r="GQ34" s="519"/>
      <c r="GR34" s="519"/>
      <c r="GS34" s="519"/>
      <c r="GT34" s="519"/>
      <c r="GU34" s="519"/>
      <c r="GV34" s="519"/>
      <c r="GW34" s="519"/>
      <c r="GX34" s="519"/>
      <c r="GY34" s="519"/>
      <c r="GZ34" s="519"/>
      <c r="HA34" s="519"/>
      <c r="HB34" s="519"/>
      <c r="HC34" s="519"/>
      <c r="HD34" s="519"/>
      <c r="HE34" s="519"/>
      <c r="HF34" s="519"/>
      <c r="HG34" s="519"/>
      <c r="HH34" s="519"/>
      <c r="HI34" s="519"/>
      <c r="HJ34" s="519"/>
      <c r="HK34" s="519"/>
      <c r="HL34" s="519"/>
      <c r="HM34" s="519"/>
      <c r="HN34" s="519"/>
      <c r="HO34" s="519"/>
      <c r="HP34" s="519"/>
      <c r="HQ34" s="519"/>
      <c r="HR34" s="519"/>
      <c r="HS34" s="519"/>
      <c r="HT34" s="519"/>
      <c r="HU34" s="519"/>
      <c r="HV34" s="519"/>
      <c r="HW34" s="519"/>
      <c r="HX34" s="519"/>
      <c r="HY34" s="519"/>
      <c r="HZ34" s="519"/>
      <c r="IA34" s="519"/>
      <c r="IB34" s="519"/>
      <c r="IC34" s="519"/>
      <c r="ID34" s="519"/>
      <c r="IE34" s="519"/>
      <c r="IF34" s="519"/>
      <c r="IG34" s="519"/>
      <c r="IH34" s="519"/>
    </row>
    <row r="35" s="518" customFormat="1" ht="24" customHeight="1" spans="1:242">
      <c r="A35" s="519"/>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19"/>
      <c r="AY35" s="519"/>
      <c r="AZ35" s="519"/>
      <c r="BA35" s="519"/>
      <c r="BB35" s="519"/>
      <c r="BC35" s="519"/>
      <c r="BD35" s="519"/>
      <c r="BE35" s="519"/>
      <c r="BF35" s="519"/>
      <c r="BG35" s="519"/>
      <c r="BH35" s="519"/>
      <c r="BI35" s="519"/>
      <c r="BJ35" s="519"/>
      <c r="BK35" s="519"/>
      <c r="BL35" s="519"/>
      <c r="BM35" s="519"/>
      <c r="BN35" s="519"/>
      <c r="BO35" s="519"/>
      <c r="BP35" s="519"/>
      <c r="BQ35" s="519"/>
      <c r="BR35" s="519"/>
      <c r="BS35" s="519"/>
      <c r="BT35" s="519"/>
      <c r="BU35" s="519"/>
      <c r="BV35" s="519"/>
      <c r="BW35" s="519"/>
      <c r="BX35" s="519"/>
      <c r="BY35" s="519"/>
      <c r="BZ35" s="519"/>
      <c r="CA35" s="519"/>
      <c r="CB35" s="519"/>
      <c r="CC35" s="519"/>
      <c r="CD35" s="519"/>
      <c r="CE35" s="519"/>
      <c r="CF35" s="519"/>
      <c r="CG35" s="519"/>
      <c r="CH35" s="519"/>
      <c r="CI35" s="519"/>
      <c r="CJ35" s="519"/>
      <c r="CK35" s="519"/>
      <c r="CL35" s="519"/>
      <c r="CM35" s="519"/>
      <c r="CN35" s="519"/>
      <c r="CO35" s="519"/>
      <c r="CP35" s="519"/>
      <c r="CQ35" s="519"/>
      <c r="CR35" s="519"/>
      <c r="CS35" s="519"/>
      <c r="CT35" s="519"/>
      <c r="CU35" s="519"/>
      <c r="CV35" s="519"/>
      <c r="CW35" s="519"/>
      <c r="CX35" s="519"/>
      <c r="CY35" s="519"/>
      <c r="CZ35" s="519"/>
      <c r="DA35" s="519"/>
      <c r="DB35" s="519"/>
      <c r="DC35" s="519"/>
      <c r="DD35" s="519"/>
      <c r="DE35" s="519"/>
      <c r="DF35" s="519"/>
      <c r="DG35" s="519"/>
      <c r="DH35" s="519"/>
      <c r="DI35" s="519"/>
      <c r="DJ35" s="519"/>
      <c r="DK35" s="519"/>
      <c r="DL35" s="519"/>
      <c r="DM35" s="519"/>
      <c r="DN35" s="519"/>
      <c r="DO35" s="519"/>
      <c r="DP35" s="519"/>
      <c r="DQ35" s="519"/>
      <c r="DR35" s="519"/>
      <c r="DS35" s="519"/>
      <c r="DT35" s="519"/>
      <c r="DU35" s="519"/>
      <c r="DV35" s="519"/>
      <c r="DW35" s="519"/>
      <c r="DX35" s="519"/>
      <c r="DY35" s="519"/>
      <c r="DZ35" s="519"/>
      <c r="EA35" s="519"/>
      <c r="EB35" s="519"/>
      <c r="EC35" s="519"/>
      <c r="ED35" s="519"/>
      <c r="EE35" s="519"/>
      <c r="EF35" s="519"/>
      <c r="EG35" s="519"/>
      <c r="EH35" s="519"/>
      <c r="EI35" s="519"/>
      <c r="EJ35" s="519"/>
      <c r="EK35" s="519"/>
      <c r="EL35" s="519"/>
      <c r="EM35" s="519"/>
      <c r="EN35" s="519"/>
      <c r="EO35" s="519"/>
      <c r="EP35" s="519"/>
      <c r="EQ35" s="519"/>
      <c r="ER35" s="519"/>
      <c r="ES35" s="519"/>
      <c r="ET35" s="519"/>
      <c r="EU35" s="519"/>
      <c r="EV35" s="519"/>
      <c r="EW35" s="519"/>
      <c r="EX35" s="519"/>
      <c r="EY35" s="519"/>
      <c r="EZ35" s="519"/>
      <c r="FA35" s="519"/>
      <c r="FB35" s="519"/>
      <c r="FC35" s="519"/>
      <c r="FD35" s="519"/>
      <c r="FE35" s="519"/>
      <c r="FF35" s="519"/>
      <c r="FG35" s="519"/>
      <c r="FH35" s="519"/>
      <c r="FI35" s="519"/>
      <c r="FJ35" s="519"/>
      <c r="FK35" s="519"/>
      <c r="FL35" s="519"/>
      <c r="FM35" s="519"/>
      <c r="FN35" s="519"/>
      <c r="FO35" s="519"/>
      <c r="FP35" s="519"/>
      <c r="FQ35" s="519"/>
      <c r="FR35" s="519"/>
      <c r="FS35" s="519"/>
      <c r="FT35" s="519"/>
      <c r="FU35" s="519"/>
      <c r="FV35" s="519"/>
      <c r="FW35" s="519"/>
      <c r="FX35" s="519"/>
      <c r="FY35" s="519"/>
      <c r="FZ35" s="519"/>
      <c r="GA35" s="519"/>
      <c r="GB35" s="519"/>
      <c r="GC35" s="519"/>
      <c r="GD35" s="519"/>
      <c r="GE35" s="519"/>
      <c r="GF35" s="519"/>
      <c r="GG35" s="519"/>
      <c r="GH35" s="519"/>
      <c r="GI35" s="519"/>
      <c r="GJ35" s="519"/>
      <c r="GK35" s="519"/>
      <c r="GL35" s="519"/>
      <c r="GM35" s="519"/>
      <c r="GN35" s="519"/>
      <c r="GO35" s="519"/>
      <c r="GP35" s="519"/>
      <c r="GQ35" s="519"/>
      <c r="GR35" s="519"/>
      <c r="GS35" s="519"/>
      <c r="GT35" s="519"/>
      <c r="GU35" s="519"/>
      <c r="GV35" s="519"/>
      <c r="GW35" s="519"/>
      <c r="GX35" s="519"/>
      <c r="GY35" s="519"/>
      <c r="GZ35" s="519"/>
      <c r="HA35" s="519"/>
      <c r="HB35" s="519"/>
      <c r="HC35" s="519"/>
      <c r="HD35" s="519"/>
      <c r="HE35" s="519"/>
      <c r="HF35" s="519"/>
      <c r="HG35" s="519"/>
      <c r="HH35" s="519"/>
      <c r="HI35" s="519"/>
      <c r="HJ35" s="519"/>
      <c r="HK35" s="519"/>
      <c r="HL35" s="519"/>
      <c r="HM35" s="519"/>
      <c r="HN35" s="519"/>
      <c r="HO35" s="519"/>
      <c r="HP35" s="519"/>
      <c r="HQ35" s="519"/>
      <c r="HR35" s="519"/>
      <c r="HS35" s="519"/>
      <c r="HT35" s="519"/>
      <c r="HU35" s="519"/>
      <c r="HV35" s="519"/>
      <c r="HW35" s="519"/>
      <c r="HX35" s="519"/>
      <c r="HY35" s="519"/>
      <c r="HZ35" s="519"/>
      <c r="IA35" s="519"/>
      <c r="IB35" s="519"/>
      <c r="IC35" s="519"/>
      <c r="ID35" s="519"/>
      <c r="IE35" s="519"/>
      <c r="IF35" s="519"/>
      <c r="IG35" s="519"/>
      <c r="IH35" s="519"/>
    </row>
    <row r="36" s="518" customFormat="1" ht="24" customHeight="1" spans="1:242">
      <c r="A36" s="519"/>
      <c r="B36" s="519"/>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19"/>
      <c r="AW36" s="519"/>
      <c r="AX36" s="519"/>
      <c r="AY36" s="519"/>
      <c r="AZ36" s="519"/>
      <c r="BA36" s="519"/>
      <c r="BB36" s="519"/>
      <c r="BC36" s="519"/>
      <c r="BD36" s="519"/>
      <c r="BE36" s="519"/>
      <c r="BF36" s="519"/>
      <c r="BG36" s="519"/>
      <c r="BH36" s="519"/>
      <c r="BI36" s="519"/>
      <c r="BJ36" s="519"/>
      <c r="BK36" s="519"/>
      <c r="BL36" s="519"/>
      <c r="BM36" s="519"/>
      <c r="BN36" s="519"/>
      <c r="BO36" s="519"/>
      <c r="BP36" s="519"/>
      <c r="BQ36" s="519"/>
      <c r="BR36" s="519"/>
      <c r="BS36" s="519"/>
      <c r="BT36" s="519"/>
      <c r="BU36" s="519"/>
      <c r="BV36" s="519"/>
      <c r="BW36" s="519"/>
      <c r="BX36" s="519"/>
      <c r="BY36" s="519"/>
      <c r="BZ36" s="519"/>
      <c r="CA36" s="519"/>
      <c r="CB36" s="519"/>
      <c r="CC36" s="519"/>
      <c r="CD36" s="519"/>
      <c r="CE36" s="519"/>
      <c r="CF36" s="519"/>
      <c r="CG36" s="519"/>
      <c r="CH36" s="519"/>
      <c r="CI36" s="519"/>
      <c r="CJ36" s="519"/>
      <c r="CK36" s="519"/>
      <c r="CL36" s="519"/>
      <c r="CM36" s="519"/>
      <c r="CN36" s="519"/>
      <c r="CO36" s="519"/>
      <c r="CP36" s="519"/>
      <c r="CQ36" s="519"/>
      <c r="CR36" s="519"/>
      <c r="CS36" s="519"/>
      <c r="CT36" s="519"/>
      <c r="CU36" s="519"/>
      <c r="CV36" s="519"/>
      <c r="CW36" s="519"/>
      <c r="CX36" s="519"/>
      <c r="CY36" s="519"/>
      <c r="CZ36" s="519"/>
      <c r="DA36" s="519"/>
      <c r="DB36" s="519"/>
      <c r="DC36" s="519"/>
      <c r="DD36" s="519"/>
      <c r="DE36" s="519"/>
      <c r="DF36" s="519"/>
      <c r="DG36" s="519"/>
      <c r="DH36" s="519"/>
      <c r="DI36" s="519"/>
      <c r="DJ36" s="519"/>
      <c r="DK36" s="519"/>
      <c r="DL36" s="519"/>
      <c r="DM36" s="519"/>
      <c r="DN36" s="519"/>
      <c r="DO36" s="519"/>
      <c r="DP36" s="519"/>
      <c r="DQ36" s="519"/>
      <c r="DR36" s="519"/>
      <c r="DS36" s="519"/>
      <c r="DT36" s="519"/>
      <c r="DU36" s="519"/>
      <c r="DV36" s="519"/>
      <c r="DW36" s="519"/>
      <c r="DX36" s="519"/>
      <c r="DY36" s="519"/>
      <c r="DZ36" s="519"/>
      <c r="EA36" s="519"/>
      <c r="EB36" s="519"/>
      <c r="EC36" s="519"/>
      <c r="ED36" s="519"/>
      <c r="EE36" s="519"/>
      <c r="EF36" s="519"/>
      <c r="EG36" s="519"/>
      <c r="EH36" s="519"/>
      <c r="EI36" s="519"/>
      <c r="EJ36" s="519"/>
      <c r="EK36" s="519"/>
      <c r="EL36" s="519"/>
      <c r="EM36" s="519"/>
      <c r="EN36" s="519"/>
      <c r="EO36" s="519"/>
      <c r="EP36" s="519"/>
      <c r="EQ36" s="519"/>
      <c r="ER36" s="519"/>
      <c r="ES36" s="519"/>
      <c r="ET36" s="519"/>
      <c r="EU36" s="519"/>
      <c r="EV36" s="519"/>
      <c r="EW36" s="519"/>
      <c r="EX36" s="519"/>
      <c r="EY36" s="519"/>
      <c r="EZ36" s="519"/>
      <c r="FA36" s="519"/>
      <c r="FB36" s="519"/>
      <c r="FC36" s="519"/>
      <c r="FD36" s="519"/>
      <c r="FE36" s="519"/>
      <c r="FF36" s="519"/>
      <c r="FG36" s="519"/>
      <c r="FH36" s="519"/>
      <c r="FI36" s="519"/>
      <c r="FJ36" s="519"/>
      <c r="FK36" s="519"/>
      <c r="FL36" s="519"/>
      <c r="FM36" s="519"/>
      <c r="FN36" s="519"/>
      <c r="FO36" s="519"/>
      <c r="FP36" s="519"/>
      <c r="FQ36" s="519"/>
      <c r="FR36" s="519"/>
      <c r="FS36" s="519"/>
      <c r="FT36" s="519"/>
      <c r="FU36" s="519"/>
      <c r="FV36" s="519"/>
      <c r="FW36" s="519"/>
      <c r="FX36" s="519"/>
      <c r="FY36" s="519"/>
      <c r="FZ36" s="519"/>
      <c r="GA36" s="519"/>
      <c r="GB36" s="519"/>
      <c r="GC36" s="519"/>
      <c r="GD36" s="519"/>
      <c r="GE36" s="519"/>
      <c r="GF36" s="519"/>
      <c r="GG36" s="519"/>
      <c r="GH36" s="519"/>
      <c r="GI36" s="519"/>
      <c r="GJ36" s="519"/>
      <c r="GK36" s="519"/>
      <c r="GL36" s="519"/>
      <c r="GM36" s="519"/>
      <c r="GN36" s="519"/>
      <c r="GO36" s="519"/>
      <c r="GP36" s="519"/>
      <c r="GQ36" s="519"/>
      <c r="GR36" s="519"/>
      <c r="GS36" s="519"/>
      <c r="GT36" s="519"/>
      <c r="GU36" s="519"/>
      <c r="GV36" s="519"/>
      <c r="GW36" s="519"/>
      <c r="GX36" s="519"/>
      <c r="GY36" s="519"/>
      <c r="GZ36" s="519"/>
      <c r="HA36" s="519"/>
      <c r="HB36" s="519"/>
      <c r="HC36" s="519"/>
      <c r="HD36" s="519"/>
      <c r="HE36" s="519"/>
      <c r="HF36" s="519"/>
      <c r="HG36" s="519"/>
      <c r="HH36" s="519"/>
      <c r="HI36" s="519"/>
      <c r="HJ36" s="519"/>
      <c r="HK36" s="519"/>
      <c r="HL36" s="519"/>
      <c r="HM36" s="519"/>
      <c r="HN36" s="519"/>
      <c r="HO36" s="519"/>
      <c r="HP36" s="519"/>
      <c r="HQ36" s="519"/>
      <c r="HR36" s="519"/>
      <c r="HS36" s="519"/>
      <c r="HT36" s="519"/>
      <c r="HU36" s="519"/>
      <c r="HV36" s="519"/>
      <c r="HW36" s="519"/>
      <c r="HX36" s="519"/>
      <c r="HY36" s="519"/>
      <c r="HZ36" s="519"/>
      <c r="IA36" s="519"/>
      <c r="IB36" s="519"/>
      <c r="IC36" s="519"/>
      <c r="ID36" s="519"/>
      <c r="IE36" s="519"/>
      <c r="IF36" s="519"/>
      <c r="IG36" s="519"/>
      <c r="IH36" s="519"/>
    </row>
    <row r="37" s="518" customFormat="1" ht="24" customHeight="1" spans="1:242">
      <c r="A37" s="519"/>
      <c r="B37" s="519"/>
      <c r="C37" s="519"/>
      <c r="D37" s="519"/>
      <c r="E37" s="519"/>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W37" s="519"/>
      <c r="AX37" s="519"/>
      <c r="AY37" s="519"/>
      <c r="AZ37" s="519"/>
      <c r="BA37" s="519"/>
      <c r="BB37" s="519"/>
      <c r="BC37" s="519"/>
      <c r="BD37" s="519"/>
      <c r="BE37" s="519"/>
      <c r="BF37" s="519"/>
      <c r="BG37" s="519"/>
      <c r="BH37" s="519"/>
      <c r="BI37" s="519"/>
      <c r="BJ37" s="519"/>
      <c r="BK37" s="519"/>
      <c r="BL37" s="519"/>
      <c r="BM37" s="519"/>
      <c r="BN37" s="519"/>
      <c r="BO37" s="519"/>
      <c r="BP37" s="519"/>
      <c r="BQ37" s="519"/>
      <c r="BR37" s="519"/>
      <c r="BS37" s="519"/>
      <c r="BT37" s="519"/>
      <c r="BU37" s="519"/>
      <c r="BV37" s="519"/>
      <c r="BW37" s="519"/>
      <c r="BX37" s="519"/>
      <c r="BY37" s="519"/>
      <c r="BZ37" s="519"/>
      <c r="CA37" s="519"/>
      <c r="CB37" s="519"/>
      <c r="CC37" s="519"/>
      <c r="CD37" s="519"/>
      <c r="CE37" s="519"/>
      <c r="CF37" s="519"/>
      <c r="CG37" s="519"/>
      <c r="CH37" s="519"/>
      <c r="CI37" s="519"/>
      <c r="CJ37" s="519"/>
      <c r="CK37" s="519"/>
      <c r="CL37" s="519"/>
      <c r="CM37" s="519"/>
      <c r="CN37" s="519"/>
      <c r="CO37" s="519"/>
      <c r="CP37" s="519"/>
      <c r="CQ37" s="519"/>
      <c r="CR37" s="519"/>
      <c r="CS37" s="519"/>
      <c r="CT37" s="519"/>
      <c r="CU37" s="519"/>
      <c r="CV37" s="519"/>
      <c r="CW37" s="519"/>
      <c r="CX37" s="519"/>
      <c r="CY37" s="519"/>
      <c r="CZ37" s="519"/>
      <c r="DA37" s="519"/>
      <c r="DB37" s="519"/>
      <c r="DC37" s="519"/>
      <c r="DD37" s="519"/>
      <c r="DE37" s="519"/>
      <c r="DF37" s="519"/>
      <c r="DG37" s="519"/>
      <c r="DH37" s="519"/>
      <c r="DI37" s="519"/>
      <c r="DJ37" s="519"/>
      <c r="DK37" s="519"/>
      <c r="DL37" s="519"/>
      <c r="DM37" s="519"/>
      <c r="DN37" s="519"/>
      <c r="DO37" s="519"/>
      <c r="DP37" s="519"/>
      <c r="DQ37" s="519"/>
      <c r="DR37" s="519"/>
      <c r="DS37" s="519"/>
      <c r="DT37" s="519"/>
      <c r="DU37" s="519"/>
      <c r="DV37" s="519"/>
      <c r="DW37" s="519"/>
      <c r="DX37" s="519"/>
      <c r="DY37" s="519"/>
      <c r="DZ37" s="519"/>
      <c r="EA37" s="519"/>
      <c r="EB37" s="519"/>
      <c r="EC37" s="519"/>
      <c r="ED37" s="519"/>
      <c r="EE37" s="519"/>
      <c r="EF37" s="519"/>
      <c r="EG37" s="519"/>
      <c r="EH37" s="519"/>
      <c r="EI37" s="519"/>
      <c r="EJ37" s="519"/>
      <c r="EK37" s="519"/>
      <c r="EL37" s="519"/>
      <c r="EM37" s="519"/>
      <c r="EN37" s="519"/>
      <c r="EO37" s="519"/>
      <c r="EP37" s="519"/>
      <c r="EQ37" s="519"/>
      <c r="ER37" s="519"/>
      <c r="ES37" s="519"/>
      <c r="ET37" s="519"/>
      <c r="EU37" s="519"/>
      <c r="EV37" s="519"/>
      <c r="EW37" s="519"/>
      <c r="EX37" s="519"/>
      <c r="EY37" s="519"/>
      <c r="EZ37" s="519"/>
      <c r="FA37" s="519"/>
      <c r="FB37" s="519"/>
      <c r="FC37" s="519"/>
      <c r="FD37" s="519"/>
      <c r="FE37" s="519"/>
      <c r="FF37" s="519"/>
      <c r="FG37" s="519"/>
      <c r="FH37" s="519"/>
      <c r="FI37" s="519"/>
      <c r="FJ37" s="519"/>
      <c r="FK37" s="519"/>
      <c r="FL37" s="519"/>
      <c r="FM37" s="519"/>
      <c r="FN37" s="519"/>
      <c r="FO37" s="519"/>
      <c r="FP37" s="519"/>
      <c r="FQ37" s="519"/>
      <c r="FR37" s="519"/>
      <c r="FS37" s="519"/>
      <c r="FT37" s="519"/>
      <c r="FU37" s="519"/>
      <c r="FV37" s="519"/>
      <c r="FW37" s="519"/>
      <c r="FX37" s="519"/>
      <c r="FY37" s="519"/>
      <c r="FZ37" s="519"/>
      <c r="GA37" s="519"/>
      <c r="GB37" s="519"/>
      <c r="GC37" s="519"/>
      <c r="GD37" s="519"/>
      <c r="GE37" s="519"/>
      <c r="GF37" s="519"/>
      <c r="GG37" s="519"/>
      <c r="GH37" s="519"/>
      <c r="GI37" s="519"/>
      <c r="GJ37" s="519"/>
      <c r="GK37" s="519"/>
      <c r="GL37" s="519"/>
      <c r="GM37" s="519"/>
      <c r="GN37" s="519"/>
      <c r="GO37" s="519"/>
      <c r="GP37" s="519"/>
      <c r="GQ37" s="519"/>
      <c r="GR37" s="519"/>
      <c r="GS37" s="519"/>
      <c r="GT37" s="519"/>
      <c r="GU37" s="519"/>
      <c r="GV37" s="519"/>
      <c r="GW37" s="519"/>
      <c r="GX37" s="519"/>
      <c r="GY37" s="519"/>
      <c r="GZ37" s="519"/>
      <c r="HA37" s="519"/>
      <c r="HB37" s="519"/>
      <c r="HC37" s="519"/>
      <c r="HD37" s="519"/>
      <c r="HE37" s="519"/>
      <c r="HF37" s="519"/>
      <c r="HG37" s="519"/>
      <c r="HH37" s="519"/>
      <c r="HI37" s="519"/>
      <c r="HJ37" s="519"/>
      <c r="HK37" s="519"/>
      <c r="HL37" s="519"/>
      <c r="HM37" s="519"/>
      <c r="HN37" s="519"/>
      <c r="HO37" s="519"/>
      <c r="HP37" s="519"/>
      <c r="HQ37" s="519"/>
      <c r="HR37" s="519"/>
      <c r="HS37" s="519"/>
      <c r="HT37" s="519"/>
      <c r="HU37" s="519"/>
      <c r="HV37" s="519"/>
      <c r="HW37" s="519"/>
      <c r="HX37" s="519"/>
      <c r="HY37" s="519"/>
      <c r="HZ37" s="519"/>
      <c r="IA37" s="519"/>
      <c r="IB37" s="519"/>
      <c r="IC37" s="519"/>
      <c r="ID37" s="519"/>
      <c r="IE37" s="519"/>
      <c r="IF37" s="519"/>
      <c r="IG37" s="519"/>
      <c r="IH37" s="519"/>
    </row>
    <row r="38" s="518" customFormat="1" ht="24" customHeight="1" spans="1:242">
      <c r="A38" s="519"/>
      <c r="B38" s="519"/>
      <c r="C38" s="519"/>
      <c r="D38" s="519"/>
      <c r="E38" s="519"/>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c r="AZ38" s="519"/>
      <c r="BA38" s="519"/>
      <c r="BB38" s="519"/>
      <c r="BC38" s="519"/>
      <c r="BD38" s="519"/>
      <c r="BE38" s="519"/>
      <c r="BF38" s="519"/>
      <c r="BG38" s="519"/>
      <c r="BH38" s="519"/>
      <c r="BI38" s="519"/>
      <c r="BJ38" s="519"/>
      <c r="BK38" s="519"/>
      <c r="BL38" s="519"/>
      <c r="BM38" s="519"/>
      <c r="BN38" s="519"/>
      <c r="BO38" s="519"/>
      <c r="BP38" s="519"/>
      <c r="BQ38" s="519"/>
      <c r="BR38" s="519"/>
      <c r="BS38" s="519"/>
      <c r="BT38" s="519"/>
      <c r="BU38" s="519"/>
      <c r="BV38" s="519"/>
      <c r="BW38" s="519"/>
      <c r="BX38" s="519"/>
      <c r="BY38" s="519"/>
      <c r="BZ38" s="519"/>
      <c r="CA38" s="519"/>
      <c r="CB38" s="519"/>
      <c r="CC38" s="519"/>
      <c r="CD38" s="519"/>
      <c r="CE38" s="519"/>
      <c r="CF38" s="519"/>
      <c r="CG38" s="519"/>
      <c r="CH38" s="519"/>
      <c r="CI38" s="519"/>
      <c r="CJ38" s="519"/>
      <c r="CK38" s="519"/>
      <c r="CL38" s="519"/>
      <c r="CM38" s="519"/>
      <c r="CN38" s="519"/>
      <c r="CO38" s="519"/>
      <c r="CP38" s="519"/>
      <c r="CQ38" s="519"/>
      <c r="CR38" s="519"/>
      <c r="CS38" s="519"/>
      <c r="CT38" s="519"/>
      <c r="CU38" s="519"/>
      <c r="CV38" s="519"/>
      <c r="CW38" s="519"/>
      <c r="CX38" s="519"/>
      <c r="CY38" s="519"/>
      <c r="CZ38" s="519"/>
      <c r="DA38" s="519"/>
      <c r="DB38" s="519"/>
      <c r="DC38" s="519"/>
      <c r="DD38" s="519"/>
      <c r="DE38" s="519"/>
      <c r="DF38" s="519"/>
      <c r="DG38" s="519"/>
      <c r="DH38" s="519"/>
      <c r="DI38" s="519"/>
      <c r="DJ38" s="519"/>
      <c r="DK38" s="519"/>
      <c r="DL38" s="519"/>
      <c r="DM38" s="519"/>
      <c r="DN38" s="519"/>
      <c r="DO38" s="519"/>
      <c r="DP38" s="519"/>
      <c r="DQ38" s="519"/>
      <c r="DR38" s="519"/>
      <c r="DS38" s="519"/>
      <c r="DT38" s="519"/>
      <c r="DU38" s="519"/>
      <c r="DV38" s="519"/>
      <c r="DW38" s="519"/>
      <c r="DX38" s="519"/>
      <c r="DY38" s="519"/>
      <c r="DZ38" s="519"/>
      <c r="EA38" s="519"/>
      <c r="EB38" s="519"/>
      <c r="EC38" s="519"/>
      <c r="ED38" s="519"/>
      <c r="EE38" s="519"/>
      <c r="EF38" s="519"/>
      <c r="EG38" s="519"/>
      <c r="EH38" s="519"/>
      <c r="EI38" s="519"/>
      <c r="EJ38" s="519"/>
      <c r="EK38" s="519"/>
      <c r="EL38" s="519"/>
      <c r="EM38" s="519"/>
      <c r="EN38" s="519"/>
      <c r="EO38" s="519"/>
      <c r="EP38" s="519"/>
      <c r="EQ38" s="519"/>
      <c r="ER38" s="519"/>
      <c r="ES38" s="519"/>
      <c r="ET38" s="519"/>
      <c r="EU38" s="519"/>
      <c r="EV38" s="519"/>
      <c r="EW38" s="519"/>
      <c r="EX38" s="519"/>
      <c r="EY38" s="519"/>
      <c r="EZ38" s="519"/>
      <c r="FA38" s="519"/>
      <c r="FB38" s="519"/>
      <c r="FC38" s="519"/>
      <c r="FD38" s="519"/>
      <c r="FE38" s="519"/>
      <c r="FF38" s="519"/>
      <c r="FG38" s="519"/>
      <c r="FH38" s="519"/>
      <c r="FI38" s="519"/>
      <c r="FJ38" s="519"/>
      <c r="FK38" s="519"/>
      <c r="FL38" s="519"/>
      <c r="FM38" s="519"/>
      <c r="FN38" s="519"/>
      <c r="FO38" s="519"/>
      <c r="FP38" s="519"/>
      <c r="FQ38" s="519"/>
      <c r="FR38" s="519"/>
      <c r="FS38" s="519"/>
      <c r="FT38" s="519"/>
      <c r="FU38" s="519"/>
      <c r="FV38" s="519"/>
      <c r="FW38" s="519"/>
      <c r="FX38" s="519"/>
      <c r="FY38" s="519"/>
      <c r="FZ38" s="519"/>
      <c r="GA38" s="519"/>
      <c r="GB38" s="519"/>
      <c r="GC38" s="519"/>
      <c r="GD38" s="519"/>
      <c r="GE38" s="519"/>
      <c r="GF38" s="519"/>
      <c r="GG38" s="519"/>
      <c r="GH38" s="519"/>
      <c r="GI38" s="519"/>
      <c r="GJ38" s="519"/>
      <c r="GK38" s="519"/>
      <c r="GL38" s="519"/>
      <c r="GM38" s="519"/>
      <c r="GN38" s="519"/>
      <c r="GO38" s="519"/>
      <c r="GP38" s="519"/>
      <c r="GQ38" s="519"/>
      <c r="GR38" s="519"/>
      <c r="GS38" s="519"/>
      <c r="GT38" s="519"/>
      <c r="GU38" s="519"/>
      <c r="GV38" s="519"/>
      <c r="GW38" s="519"/>
      <c r="GX38" s="519"/>
      <c r="GY38" s="519"/>
      <c r="GZ38" s="519"/>
      <c r="HA38" s="519"/>
      <c r="HB38" s="519"/>
      <c r="HC38" s="519"/>
      <c r="HD38" s="519"/>
      <c r="HE38" s="519"/>
      <c r="HF38" s="519"/>
      <c r="HG38" s="519"/>
      <c r="HH38" s="519"/>
      <c r="HI38" s="519"/>
      <c r="HJ38" s="519"/>
      <c r="HK38" s="519"/>
      <c r="HL38" s="519"/>
      <c r="HM38" s="519"/>
      <c r="HN38" s="519"/>
      <c r="HO38" s="519"/>
      <c r="HP38" s="519"/>
      <c r="HQ38" s="519"/>
      <c r="HR38" s="519"/>
      <c r="HS38" s="519"/>
      <c r="HT38" s="519"/>
      <c r="HU38" s="519"/>
      <c r="HV38" s="519"/>
      <c r="HW38" s="519"/>
      <c r="HX38" s="519"/>
      <c r="HY38" s="519"/>
      <c r="HZ38" s="519"/>
      <c r="IA38" s="519"/>
      <c r="IB38" s="519"/>
      <c r="IC38" s="519"/>
      <c r="ID38" s="519"/>
      <c r="IE38" s="519"/>
      <c r="IF38" s="519"/>
      <c r="IG38" s="519"/>
      <c r="IH38" s="519"/>
    </row>
    <row r="39" s="518" customFormat="1" ht="24" customHeight="1" spans="1:242">
      <c r="A39" s="519"/>
      <c r="B39" s="519"/>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19"/>
      <c r="AQ39" s="519"/>
      <c r="AR39" s="519"/>
      <c r="AS39" s="519"/>
      <c r="AT39" s="519"/>
      <c r="AU39" s="519"/>
      <c r="AV39" s="519"/>
      <c r="AW39" s="519"/>
      <c r="AX39" s="519"/>
      <c r="AY39" s="519"/>
      <c r="AZ39" s="519"/>
      <c r="BA39" s="519"/>
      <c r="BB39" s="519"/>
      <c r="BC39" s="519"/>
      <c r="BD39" s="519"/>
      <c r="BE39" s="519"/>
      <c r="BF39" s="519"/>
      <c r="BG39" s="519"/>
      <c r="BH39" s="519"/>
      <c r="BI39" s="519"/>
      <c r="BJ39" s="519"/>
      <c r="BK39" s="519"/>
      <c r="BL39" s="519"/>
      <c r="BM39" s="519"/>
      <c r="BN39" s="519"/>
      <c r="BO39" s="519"/>
      <c r="BP39" s="519"/>
      <c r="BQ39" s="519"/>
      <c r="BR39" s="519"/>
      <c r="BS39" s="519"/>
      <c r="BT39" s="519"/>
      <c r="BU39" s="519"/>
      <c r="BV39" s="519"/>
      <c r="BW39" s="519"/>
      <c r="BX39" s="519"/>
      <c r="BY39" s="519"/>
      <c r="BZ39" s="519"/>
      <c r="CA39" s="519"/>
      <c r="CB39" s="519"/>
      <c r="CC39" s="519"/>
      <c r="CD39" s="519"/>
      <c r="CE39" s="519"/>
      <c r="CF39" s="519"/>
      <c r="CG39" s="519"/>
      <c r="CH39" s="519"/>
      <c r="CI39" s="519"/>
      <c r="CJ39" s="519"/>
      <c r="CK39" s="519"/>
      <c r="CL39" s="519"/>
      <c r="CM39" s="519"/>
      <c r="CN39" s="519"/>
      <c r="CO39" s="519"/>
      <c r="CP39" s="519"/>
      <c r="CQ39" s="519"/>
      <c r="CR39" s="519"/>
      <c r="CS39" s="519"/>
      <c r="CT39" s="519"/>
      <c r="CU39" s="519"/>
      <c r="CV39" s="519"/>
      <c r="CW39" s="519"/>
      <c r="CX39" s="519"/>
      <c r="CY39" s="519"/>
      <c r="CZ39" s="519"/>
      <c r="DA39" s="519"/>
      <c r="DB39" s="519"/>
      <c r="DC39" s="519"/>
      <c r="DD39" s="519"/>
      <c r="DE39" s="519"/>
      <c r="DF39" s="519"/>
      <c r="DG39" s="519"/>
      <c r="DH39" s="519"/>
      <c r="DI39" s="519"/>
      <c r="DJ39" s="519"/>
      <c r="DK39" s="519"/>
      <c r="DL39" s="519"/>
      <c r="DM39" s="519"/>
      <c r="DN39" s="519"/>
      <c r="DO39" s="519"/>
      <c r="DP39" s="519"/>
      <c r="DQ39" s="519"/>
      <c r="DR39" s="519"/>
      <c r="DS39" s="519"/>
      <c r="DT39" s="519"/>
      <c r="DU39" s="519"/>
      <c r="DV39" s="519"/>
      <c r="DW39" s="519"/>
      <c r="DX39" s="519"/>
      <c r="DY39" s="519"/>
      <c r="DZ39" s="519"/>
      <c r="EA39" s="519"/>
      <c r="EB39" s="519"/>
      <c r="EC39" s="519"/>
      <c r="ED39" s="519"/>
      <c r="EE39" s="519"/>
      <c r="EF39" s="519"/>
      <c r="EG39" s="519"/>
      <c r="EH39" s="519"/>
      <c r="EI39" s="519"/>
      <c r="EJ39" s="519"/>
      <c r="EK39" s="519"/>
      <c r="EL39" s="519"/>
      <c r="EM39" s="519"/>
      <c r="EN39" s="519"/>
      <c r="EO39" s="519"/>
      <c r="EP39" s="519"/>
      <c r="EQ39" s="519"/>
      <c r="ER39" s="519"/>
      <c r="ES39" s="519"/>
      <c r="ET39" s="519"/>
      <c r="EU39" s="519"/>
      <c r="EV39" s="519"/>
      <c r="EW39" s="519"/>
      <c r="EX39" s="519"/>
      <c r="EY39" s="519"/>
      <c r="EZ39" s="519"/>
      <c r="FA39" s="519"/>
      <c r="FB39" s="519"/>
      <c r="FC39" s="519"/>
      <c r="FD39" s="519"/>
      <c r="FE39" s="519"/>
      <c r="FF39" s="519"/>
      <c r="FG39" s="519"/>
      <c r="FH39" s="519"/>
      <c r="FI39" s="519"/>
      <c r="FJ39" s="519"/>
      <c r="FK39" s="519"/>
      <c r="FL39" s="519"/>
      <c r="FM39" s="519"/>
      <c r="FN39" s="519"/>
      <c r="FO39" s="519"/>
      <c r="FP39" s="519"/>
      <c r="FQ39" s="519"/>
      <c r="FR39" s="519"/>
      <c r="FS39" s="519"/>
      <c r="FT39" s="519"/>
      <c r="FU39" s="519"/>
      <c r="FV39" s="519"/>
      <c r="FW39" s="519"/>
      <c r="FX39" s="519"/>
      <c r="FY39" s="519"/>
      <c r="FZ39" s="519"/>
      <c r="GA39" s="519"/>
      <c r="GB39" s="519"/>
      <c r="GC39" s="519"/>
      <c r="GD39" s="519"/>
      <c r="GE39" s="519"/>
      <c r="GF39" s="519"/>
      <c r="GG39" s="519"/>
      <c r="GH39" s="519"/>
      <c r="GI39" s="519"/>
      <c r="GJ39" s="519"/>
      <c r="GK39" s="519"/>
      <c r="GL39" s="519"/>
      <c r="GM39" s="519"/>
      <c r="GN39" s="519"/>
      <c r="GO39" s="519"/>
      <c r="GP39" s="519"/>
      <c r="GQ39" s="519"/>
      <c r="GR39" s="519"/>
      <c r="GS39" s="519"/>
      <c r="GT39" s="519"/>
      <c r="GU39" s="519"/>
      <c r="GV39" s="519"/>
      <c r="GW39" s="519"/>
      <c r="GX39" s="519"/>
      <c r="GY39" s="519"/>
      <c r="GZ39" s="519"/>
      <c r="HA39" s="519"/>
      <c r="HB39" s="519"/>
      <c r="HC39" s="519"/>
      <c r="HD39" s="519"/>
      <c r="HE39" s="519"/>
      <c r="HF39" s="519"/>
      <c r="HG39" s="519"/>
      <c r="HH39" s="519"/>
      <c r="HI39" s="519"/>
      <c r="HJ39" s="519"/>
      <c r="HK39" s="519"/>
      <c r="HL39" s="519"/>
      <c r="HM39" s="519"/>
      <c r="HN39" s="519"/>
      <c r="HO39" s="519"/>
      <c r="HP39" s="519"/>
      <c r="HQ39" s="519"/>
      <c r="HR39" s="519"/>
      <c r="HS39" s="519"/>
      <c r="HT39" s="519"/>
      <c r="HU39" s="519"/>
      <c r="HV39" s="519"/>
      <c r="HW39" s="519"/>
      <c r="HX39" s="519"/>
      <c r="HY39" s="519"/>
      <c r="HZ39" s="519"/>
      <c r="IA39" s="519"/>
      <c r="IB39" s="519"/>
      <c r="IC39" s="519"/>
      <c r="ID39" s="519"/>
      <c r="IE39" s="519"/>
      <c r="IF39" s="519"/>
      <c r="IG39" s="519"/>
      <c r="IH39" s="519"/>
    </row>
    <row r="40" s="518" customFormat="1" ht="24" customHeight="1" spans="1:242">
      <c r="A40" s="519"/>
      <c r="B40" s="519"/>
      <c r="C40" s="519"/>
      <c r="D40" s="519"/>
      <c r="E40" s="519"/>
      <c r="F40" s="51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19"/>
      <c r="AY40" s="519"/>
      <c r="AZ40" s="519"/>
      <c r="BA40" s="519"/>
      <c r="BB40" s="519"/>
      <c r="BC40" s="519"/>
      <c r="BD40" s="519"/>
      <c r="BE40" s="519"/>
      <c r="BF40" s="519"/>
      <c r="BG40" s="519"/>
      <c r="BH40" s="519"/>
      <c r="BI40" s="519"/>
      <c r="BJ40" s="519"/>
      <c r="BK40" s="519"/>
      <c r="BL40" s="519"/>
      <c r="BM40" s="519"/>
      <c r="BN40" s="519"/>
      <c r="BO40" s="519"/>
      <c r="BP40" s="519"/>
      <c r="BQ40" s="519"/>
      <c r="BR40" s="519"/>
      <c r="BS40" s="519"/>
      <c r="BT40" s="519"/>
      <c r="BU40" s="519"/>
      <c r="BV40" s="519"/>
      <c r="BW40" s="519"/>
      <c r="BX40" s="519"/>
      <c r="BY40" s="519"/>
      <c r="BZ40" s="519"/>
      <c r="CA40" s="519"/>
      <c r="CB40" s="519"/>
      <c r="CC40" s="519"/>
      <c r="CD40" s="519"/>
      <c r="CE40" s="519"/>
      <c r="CF40" s="519"/>
      <c r="CG40" s="519"/>
      <c r="CH40" s="519"/>
      <c r="CI40" s="519"/>
      <c r="CJ40" s="519"/>
      <c r="CK40" s="519"/>
      <c r="CL40" s="519"/>
      <c r="CM40" s="519"/>
      <c r="CN40" s="519"/>
      <c r="CO40" s="519"/>
      <c r="CP40" s="519"/>
      <c r="CQ40" s="519"/>
      <c r="CR40" s="519"/>
      <c r="CS40" s="519"/>
      <c r="CT40" s="519"/>
      <c r="CU40" s="519"/>
      <c r="CV40" s="519"/>
      <c r="CW40" s="519"/>
      <c r="CX40" s="519"/>
      <c r="CY40" s="519"/>
      <c r="CZ40" s="519"/>
      <c r="DA40" s="519"/>
      <c r="DB40" s="519"/>
      <c r="DC40" s="519"/>
      <c r="DD40" s="519"/>
      <c r="DE40" s="519"/>
      <c r="DF40" s="519"/>
      <c r="DG40" s="519"/>
      <c r="DH40" s="519"/>
      <c r="DI40" s="519"/>
      <c r="DJ40" s="519"/>
      <c r="DK40" s="519"/>
      <c r="DL40" s="519"/>
      <c r="DM40" s="519"/>
      <c r="DN40" s="519"/>
      <c r="DO40" s="519"/>
      <c r="DP40" s="519"/>
      <c r="DQ40" s="519"/>
      <c r="DR40" s="519"/>
      <c r="DS40" s="519"/>
      <c r="DT40" s="519"/>
      <c r="DU40" s="519"/>
      <c r="DV40" s="519"/>
      <c r="DW40" s="519"/>
      <c r="DX40" s="519"/>
      <c r="DY40" s="519"/>
      <c r="DZ40" s="519"/>
      <c r="EA40" s="519"/>
      <c r="EB40" s="519"/>
      <c r="EC40" s="519"/>
      <c r="ED40" s="519"/>
      <c r="EE40" s="519"/>
      <c r="EF40" s="519"/>
      <c r="EG40" s="519"/>
      <c r="EH40" s="519"/>
      <c r="EI40" s="519"/>
      <c r="EJ40" s="519"/>
      <c r="EK40" s="519"/>
      <c r="EL40" s="519"/>
      <c r="EM40" s="519"/>
      <c r="EN40" s="519"/>
      <c r="EO40" s="519"/>
      <c r="EP40" s="519"/>
      <c r="EQ40" s="519"/>
      <c r="ER40" s="519"/>
      <c r="ES40" s="519"/>
      <c r="ET40" s="519"/>
      <c r="EU40" s="519"/>
      <c r="EV40" s="519"/>
      <c r="EW40" s="519"/>
      <c r="EX40" s="519"/>
      <c r="EY40" s="519"/>
      <c r="EZ40" s="519"/>
      <c r="FA40" s="519"/>
      <c r="FB40" s="519"/>
      <c r="FC40" s="519"/>
      <c r="FD40" s="519"/>
      <c r="FE40" s="519"/>
      <c r="FF40" s="519"/>
      <c r="FG40" s="519"/>
      <c r="FH40" s="519"/>
      <c r="FI40" s="519"/>
      <c r="FJ40" s="519"/>
      <c r="FK40" s="519"/>
      <c r="FL40" s="519"/>
      <c r="FM40" s="519"/>
      <c r="FN40" s="519"/>
      <c r="FO40" s="519"/>
      <c r="FP40" s="519"/>
      <c r="FQ40" s="519"/>
      <c r="FR40" s="519"/>
      <c r="FS40" s="519"/>
      <c r="FT40" s="519"/>
      <c r="FU40" s="519"/>
      <c r="FV40" s="519"/>
      <c r="FW40" s="519"/>
      <c r="FX40" s="519"/>
      <c r="FY40" s="519"/>
      <c r="FZ40" s="519"/>
      <c r="GA40" s="519"/>
      <c r="GB40" s="519"/>
      <c r="GC40" s="519"/>
      <c r="GD40" s="519"/>
      <c r="GE40" s="519"/>
      <c r="GF40" s="519"/>
      <c r="GG40" s="519"/>
      <c r="GH40" s="519"/>
      <c r="GI40" s="519"/>
      <c r="GJ40" s="519"/>
      <c r="GK40" s="519"/>
      <c r="GL40" s="519"/>
      <c r="GM40" s="519"/>
      <c r="GN40" s="519"/>
      <c r="GO40" s="519"/>
      <c r="GP40" s="519"/>
      <c r="GQ40" s="519"/>
      <c r="GR40" s="519"/>
      <c r="GS40" s="519"/>
      <c r="GT40" s="519"/>
      <c r="GU40" s="519"/>
      <c r="GV40" s="519"/>
      <c r="GW40" s="519"/>
      <c r="GX40" s="519"/>
      <c r="GY40" s="519"/>
      <c r="GZ40" s="519"/>
      <c r="HA40" s="519"/>
      <c r="HB40" s="519"/>
      <c r="HC40" s="519"/>
      <c r="HD40" s="519"/>
      <c r="HE40" s="519"/>
      <c r="HF40" s="519"/>
      <c r="HG40" s="519"/>
      <c r="HH40" s="519"/>
      <c r="HI40" s="519"/>
      <c r="HJ40" s="519"/>
      <c r="HK40" s="519"/>
      <c r="HL40" s="519"/>
      <c r="HM40" s="519"/>
      <c r="HN40" s="519"/>
      <c r="HO40" s="519"/>
      <c r="HP40" s="519"/>
      <c r="HQ40" s="519"/>
      <c r="HR40" s="519"/>
      <c r="HS40" s="519"/>
      <c r="HT40" s="519"/>
      <c r="HU40" s="519"/>
      <c r="HV40" s="519"/>
      <c r="HW40" s="519"/>
      <c r="HX40" s="519"/>
      <c r="HY40" s="519"/>
      <c r="HZ40" s="519"/>
      <c r="IA40" s="519"/>
      <c r="IB40" s="519"/>
      <c r="IC40" s="519"/>
      <c r="ID40" s="519"/>
      <c r="IE40" s="519"/>
      <c r="IF40" s="519"/>
      <c r="IG40" s="519"/>
      <c r="IH40" s="519"/>
    </row>
    <row r="41" s="518" customFormat="1" ht="24" customHeight="1" spans="1:242">
      <c r="A41" s="519"/>
      <c r="B41" s="519"/>
      <c r="C41" s="519"/>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19"/>
      <c r="AE41" s="519"/>
      <c r="AF41" s="519"/>
      <c r="AG41" s="519"/>
      <c r="AH41" s="519"/>
      <c r="AI41" s="519"/>
      <c r="AJ41" s="519"/>
      <c r="AK41" s="519"/>
      <c r="AL41" s="519"/>
      <c r="AM41" s="519"/>
      <c r="AN41" s="519"/>
      <c r="AO41" s="519"/>
      <c r="AP41" s="519"/>
      <c r="AQ41" s="519"/>
      <c r="AR41" s="519"/>
      <c r="AS41" s="519"/>
      <c r="AT41" s="519"/>
      <c r="AU41" s="519"/>
      <c r="AV41" s="519"/>
      <c r="AW41" s="519"/>
      <c r="AX41" s="519"/>
      <c r="AY41" s="519"/>
      <c r="AZ41" s="519"/>
      <c r="BA41" s="519"/>
      <c r="BB41" s="519"/>
      <c r="BC41" s="519"/>
      <c r="BD41" s="519"/>
      <c r="BE41" s="519"/>
      <c r="BF41" s="519"/>
      <c r="BG41" s="519"/>
      <c r="BH41" s="519"/>
      <c r="BI41" s="519"/>
      <c r="BJ41" s="519"/>
      <c r="BK41" s="519"/>
      <c r="BL41" s="519"/>
      <c r="BM41" s="519"/>
      <c r="BN41" s="519"/>
      <c r="BO41" s="519"/>
      <c r="BP41" s="519"/>
      <c r="BQ41" s="519"/>
      <c r="BR41" s="519"/>
      <c r="BS41" s="519"/>
      <c r="BT41" s="519"/>
      <c r="BU41" s="519"/>
      <c r="BV41" s="519"/>
      <c r="BW41" s="519"/>
      <c r="BX41" s="519"/>
      <c r="BY41" s="519"/>
      <c r="BZ41" s="519"/>
      <c r="CA41" s="519"/>
      <c r="CB41" s="519"/>
      <c r="CC41" s="519"/>
      <c r="CD41" s="519"/>
      <c r="CE41" s="519"/>
      <c r="CF41" s="519"/>
      <c r="CG41" s="519"/>
      <c r="CH41" s="519"/>
      <c r="CI41" s="519"/>
      <c r="CJ41" s="519"/>
      <c r="CK41" s="519"/>
      <c r="CL41" s="519"/>
      <c r="CM41" s="519"/>
      <c r="CN41" s="519"/>
      <c r="CO41" s="519"/>
      <c r="CP41" s="519"/>
      <c r="CQ41" s="519"/>
      <c r="CR41" s="519"/>
      <c r="CS41" s="519"/>
      <c r="CT41" s="519"/>
      <c r="CU41" s="519"/>
      <c r="CV41" s="519"/>
      <c r="CW41" s="519"/>
      <c r="CX41" s="519"/>
      <c r="CY41" s="519"/>
      <c r="CZ41" s="519"/>
      <c r="DA41" s="519"/>
      <c r="DB41" s="519"/>
      <c r="DC41" s="519"/>
      <c r="DD41" s="519"/>
      <c r="DE41" s="519"/>
      <c r="DF41" s="519"/>
      <c r="DG41" s="519"/>
      <c r="DH41" s="519"/>
      <c r="DI41" s="519"/>
      <c r="DJ41" s="519"/>
      <c r="DK41" s="519"/>
      <c r="DL41" s="519"/>
      <c r="DM41" s="519"/>
      <c r="DN41" s="519"/>
      <c r="DO41" s="519"/>
      <c r="DP41" s="519"/>
      <c r="DQ41" s="519"/>
      <c r="DR41" s="519"/>
      <c r="DS41" s="519"/>
      <c r="DT41" s="519"/>
      <c r="DU41" s="519"/>
      <c r="DV41" s="519"/>
      <c r="DW41" s="519"/>
      <c r="DX41" s="519"/>
      <c r="DY41" s="519"/>
      <c r="DZ41" s="519"/>
      <c r="EA41" s="519"/>
      <c r="EB41" s="519"/>
      <c r="EC41" s="519"/>
      <c r="ED41" s="519"/>
      <c r="EE41" s="519"/>
      <c r="EF41" s="519"/>
      <c r="EG41" s="519"/>
      <c r="EH41" s="519"/>
      <c r="EI41" s="519"/>
      <c r="EJ41" s="519"/>
      <c r="EK41" s="519"/>
      <c r="EL41" s="519"/>
      <c r="EM41" s="519"/>
      <c r="EN41" s="519"/>
      <c r="EO41" s="519"/>
      <c r="EP41" s="519"/>
      <c r="EQ41" s="519"/>
      <c r="ER41" s="519"/>
      <c r="ES41" s="519"/>
      <c r="ET41" s="519"/>
      <c r="EU41" s="519"/>
      <c r="EV41" s="519"/>
      <c r="EW41" s="519"/>
      <c r="EX41" s="519"/>
      <c r="EY41" s="519"/>
      <c r="EZ41" s="519"/>
      <c r="FA41" s="519"/>
      <c r="FB41" s="519"/>
      <c r="FC41" s="519"/>
      <c r="FD41" s="519"/>
      <c r="FE41" s="519"/>
      <c r="FF41" s="519"/>
      <c r="FG41" s="519"/>
      <c r="FH41" s="519"/>
      <c r="FI41" s="519"/>
      <c r="FJ41" s="519"/>
      <c r="FK41" s="519"/>
      <c r="FL41" s="519"/>
      <c r="FM41" s="519"/>
      <c r="FN41" s="519"/>
      <c r="FO41" s="519"/>
      <c r="FP41" s="519"/>
      <c r="FQ41" s="519"/>
      <c r="FR41" s="519"/>
      <c r="FS41" s="519"/>
      <c r="FT41" s="519"/>
      <c r="FU41" s="519"/>
      <c r="FV41" s="519"/>
      <c r="FW41" s="519"/>
      <c r="FX41" s="519"/>
      <c r="FY41" s="519"/>
      <c r="FZ41" s="519"/>
      <c r="GA41" s="519"/>
      <c r="GB41" s="519"/>
      <c r="GC41" s="519"/>
      <c r="GD41" s="519"/>
      <c r="GE41" s="519"/>
      <c r="GF41" s="519"/>
      <c r="GG41" s="519"/>
      <c r="GH41" s="519"/>
      <c r="GI41" s="519"/>
      <c r="GJ41" s="519"/>
      <c r="GK41" s="519"/>
      <c r="GL41" s="519"/>
      <c r="GM41" s="519"/>
      <c r="GN41" s="519"/>
      <c r="GO41" s="519"/>
      <c r="GP41" s="519"/>
      <c r="GQ41" s="519"/>
      <c r="GR41" s="519"/>
      <c r="GS41" s="519"/>
      <c r="GT41" s="519"/>
      <c r="GU41" s="519"/>
      <c r="GV41" s="519"/>
      <c r="GW41" s="519"/>
      <c r="GX41" s="519"/>
      <c r="GY41" s="519"/>
      <c r="GZ41" s="519"/>
      <c r="HA41" s="519"/>
      <c r="HB41" s="519"/>
      <c r="HC41" s="519"/>
      <c r="HD41" s="519"/>
      <c r="HE41" s="519"/>
      <c r="HF41" s="519"/>
      <c r="HG41" s="519"/>
      <c r="HH41" s="519"/>
      <c r="HI41" s="519"/>
      <c r="HJ41" s="519"/>
      <c r="HK41" s="519"/>
      <c r="HL41" s="519"/>
      <c r="HM41" s="519"/>
      <c r="HN41" s="519"/>
      <c r="HO41" s="519"/>
      <c r="HP41" s="519"/>
      <c r="HQ41" s="519"/>
      <c r="HR41" s="519"/>
      <c r="HS41" s="519"/>
      <c r="HT41" s="519"/>
      <c r="HU41" s="519"/>
      <c r="HV41" s="519"/>
      <c r="HW41" s="519"/>
      <c r="HX41" s="519"/>
      <c r="HY41" s="519"/>
      <c r="HZ41" s="519"/>
      <c r="IA41" s="519"/>
      <c r="IB41" s="519"/>
      <c r="IC41" s="519"/>
      <c r="ID41" s="519"/>
      <c r="IE41" s="519"/>
      <c r="IF41" s="519"/>
      <c r="IG41" s="519"/>
      <c r="IH41" s="519"/>
    </row>
    <row r="42" s="518" customFormat="1" ht="24" customHeight="1" spans="1:242">
      <c r="A42" s="519"/>
      <c r="B42" s="519"/>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19"/>
      <c r="AL42" s="519"/>
      <c r="AM42" s="519"/>
      <c r="AN42" s="519"/>
      <c r="AO42" s="519"/>
      <c r="AP42" s="519"/>
      <c r="AQ42" s="519"/>
      <c r="AR42" s="519"/>
      <c r="AS42" s="519"/>
      <c r="AT42" s="519"/>
      <c r="AU42" s="519"/>
      <c r="AV42" s="519"/>
      <c r="AW42" s="519"/>
      <c r="AX42" s="519"/>
      <c r="AY42" s="519"/>
      <c r="AZ42" s="519"/>
      <c r="BA42" s="519"/>
      <c r="BB42" s="519"/>
      <c r="BC42" s="519"/>
      <c r="BD42" s="519"/>
      <c r="BE42" s="519"/>
      <c r="BF42" s="519"/>
      <c r="BG42" s="519"/>
      <c r="BH42" s="519"/>
      <c r="BI42" s="519"/>
      <c r="BJ42" s="519"/>
      <c r="BK42" s="519"/>
      <c r="BL42" s="519"/>
      <c r="BM42" s="519"/>
      <c r="BN42" s="519"/>
      <c r="BO42" s="519"/>
      <c r="BP42" s="519"/>
      <c r="BQ42" s="519"/>
      <c r="BR42" s="519"/>
      <c r="BS42" s="519"/>
      <c r="BT42" s="519"/>
      <c r="BU42" s="519"/>
      <c r="BV42" s="519"/>
      <c r="BW42" s="519"/>
      <c r="BX42" s="519"/>
      <c r="BY42" s="519"/>
      <c r="BZ42" s="519"/>
      <c r="CA42" s="519"/>
      <c r="CB42" s="519"/>
      <c r="CC42" s="519"/>
      <c r="CD42" s="519"/>
      <c r="CE42" s="519"/>
      <c r="CF42" s="519"/>
      <c r="CG42" s="519"/>
      <c r="CH42" s="519"/>
      <c r="CI42" s="519"/>
      <c r="CJ42" s="519"/>
      <c r="CK42" s="519"/>
      <c r="CL42" s="519"/>
      <c r="CM42" s="519"/>
      <c r="CN42" s="519"/>
      <c r="CO42" s="519"/>
      <c r="CP42" s="519"/>
      <c r="CQ42" s="519"/>
      <c r="CR42" s="519"/>
      <c r="CS42" s="519"/>
      <c r="CT42" s="519"/>
      <c r="CU42" s="519"/>
      <c r="CV42" s="519"/>
      <c r="CW42" s="519"/>
      <c r="CX42" s="519"/>
      <c r="CY42" s="519"/>
      <c r="CZ42" s="519"/>
      <c r="DA42" s="519"/>
      <c r="DB42" s="519"/>
      <c r="DC42" s="519"/>
      <c r="DD42" s="519"/>
      <c r="DE42" s="519"/>
      <c r="DF42" s="519"/>
      <c r="DG42" s="519"/>
      <c r="DH42" s="519"/>
      <c r="DI42" s="519"/>
      <c r="DJ42" s="519"/>
      <c r="DK42" s="519"/>
      <c r="DL42" s="519"/>
      <c r="DM42" s="519"/>
      <c r="DN42" s="519"/>
      <c r="DO42" s="519"/>
      <c r="DP42" s="519"/>
      <c r="DQ42" s="519"/>
      <c r="DR42" s="519"/>
      <c r="DS42" s="519"/>
      <c r="DT42" s="519"/>
      <c r="DU42" s="519"/>
      <c r="DV42" s="519"/>
      <c r="DW42" s="519"/>
      <c r="DX42" s="519"/>
      <c r="DY42" s="519"/>
      <c r="DZ42" s="519"/>
      <c r="EA42" s="519"/>
      <c r="EB42" s="519"/>
      <c r="EC42" s="519"/>
      <c r="ED42" s="519"/>
      <c r="EE42" s="519"/>
      <c r="EF42" s="519"/>
      <c r="EG42" s="519"/>
      <c r="EH42" s="519"/>
      <c r="EI42" s="519"/>
      <c r="EJ42" s="519"/>
      <c r="EK42" s="519"/>
      <c r="EL42" s="519"/>
      <c r="EM42" s="519"/>
      <c r="EN42" s="519"/>
      <c r="EO42" s="519"/>
      <c r="EP42" s="519"/>
      <c r="EQ42" s="519"/>
      <c r="ER42" s="519"/>
      <c r="ES42" s="519"/>
      <c r="ET42" s="519"/>
      <c r="EU42" s="519"/>
      <c r="EV42" s="519"/>
      <c r="EW42" s="519"/>
      <c r="EX42" s="519"/>
      <c r="EY42" s="519"/>
      <c r="EZ42" s="519"/>
      <c r="FA42" s="519"/>
      <c r="FB42" s="519"/>
      <c r="FC42" s="519"/>
      <c r="FD42" s="519"/>
      <c r="FE42" s="519"/>
      <c r="FF42" s="519"/>
      <c r="FG42" s="519"/>
      <c r="FH42" s="519"/>
      <c r="FI42" s="519"/>
      <c r="FJ42" s="519"/>
      <c r="FK42" s="519"/>
      <c r="FL42" s="519"/>
      <c r="FM42" s="519"/>
      <c r="FN42" s="519"/>
      <c r="FO42" s="519"/>
      <c r="FP42" s="519"/>
      <c r="FQ42" s="519"/>
      <c r="FR42" s="519"/>
      <c r="FS42" s="519"/>
      <c r="FT42" s="519"/>
      <c r="FU42" s="519"/>
      <c r="FV42" s="519"/>
      <c r="FW42" s="519"/>
      <c r="FX42" s="519"/>
      <c r="FY42" s="519"/>
      <c r="FZ42" s="519"/>
      <c r="GA42" s="519"/>
      <c r="GB42" s="519"/>
      <c r="GC42" s="519"/>
      <c r="GD42" s="519"/>
      <c r="GE42" s="519"/>
      <c r="GF42" s="519"/>
      <c r="GG42" s="519"/>
      <c r="GH42" s="519"/>
      <c r="GI42" s="519"/>
      <c r="GJ42" s="519"/>
      <c r="GK42" s="519"/>
      <c r="GL42" s="519"/>
      <c r="GM42" s="519"/>
      <c r="GN42" s="519"/>
      <c r="GO42" s="519"/>
      <c r="GP42" s="519"/>
      <c r="GQ42" s="519"/>
      <c r="GR42" s="519"/>
      <c r="GS42" s="519"/>
      <c r="GT42" s="519"/>
      <c r="GU42" s="519"/>
      <c r="GV42" s="519"/>
      <c r="GW42" s="519"/>
      <c r="GX42" s="519"/>
      <c r="GY42" s="519"/>
      <c r="GZ42" s="519"/>
      <c r="HA42" s="519"/>
      <c r="HB42" s="519"/>
      <c r="HC42" s="519"/>
      <c r="HD42" s="519"/>
      <c r="HE42" s="519"/>
      <c r="HF42" s="519"/>
      <c r="HG42" s="519"/>
      <c r="HH42" s="519"/>
      <c r="HI42" s="519"/>
      <c r="HJ42" s="519"/>
      <c r="HK42" s="519"/>
      <c r="HL42" s="519"/>
      <c r="HM42" s="519"/>
      <c r="HN42" s="519"/>
      <c r="HO42" s="519"/>
      <c r="HP42" s="519"/>
      <c r="HQ42" s="519"/>
      <c r="HR42" s="519"/>
      <c r="HS42" s="519"/>
      <c r="HT42" s="519"/>
      <c r="HU42" s="519"/>
      <c r="HV42" s="519"/>
      <c r="HW42" s="519"/>
      <c r="HX42" s="519"/>
      <c r="HY42" s="519"/>
      <c r="HZ42" s="519"/>
      <c r="IA42" s="519"/>
      <c r="IB42" s="519"/>
      <c r="IC42" s="519"/>
      <c r="ID42" s="519"/>
      <c r="IE42" s="519"/>
      <c r="IF42" s="519"/>
      <c r="IG42" s="519"/>
      <c r="IH42" s="519"/>
    </row>
    <row r="43" s="518" customFormat="1" ht="24" customHeight="1" spans="1:242">
      <c r="A43" s="519"/>
      <c r="B43" s="519"/>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19"/>
      <c r="AY43" s="519"/>
      <c r="AZ43" s="519"/>
      <c r="BA43" s="519"/>
      <c r="BB43" s="519"/>
      <c r="BC43" s="519"/>
      <c r="BD43" s="519"/>
      <c r="BE43" s="519"/>
      <c r="BF43" s="519"/>
      <c r="BG43" s="519"/>
      <c r="BH43" s="519"/>
      <c r="BI43" s="519"/>
      <c r="BJ43" s="519"/>
      <c r="BK43" s="519"/>
      <c r="BL43" s="519"/>
      <c r="BM43" s="519"/>
      <c r="BN43" s="519"/>
      <c r="BO43" s="519"/>
      <c r="BP43" s="519"/>
      <c r="BQ43" s="519"/>
      <c r="BR43" s="519"/>
      <c r="BS43" s="519"/>
      <c r="BT43" s="519"/>
      <c r="BU43" s="519"/>
      <c r="BV43" s="519"/>
      <c r="BW43" s="519"/>
      <c r="BX43" s="519"/>
      <c r="BY43" s="519"/>
      <c r="BZ43" s="519"/>
      <c r="CA43" s="519"/>
      <c r="CB43" s="519"/>
      <c r="CC43" s="519"/>
      <c r="CD43" s="519"/>
      <c r="CE43" s="519"/>
      <c r="CF43" s="519"/>
      <c r="CG43" s="519"/>
      <c r="CH43" s="519"/>
      <c r="CI43" s="519"/>
      <c r="CJ43" s="519"/>
      <c r="CK43" s="519"/>
      <c r="CL43" s="519"/>
      <c r="CM43" s="519"/>
      <c r="CN43" s="519"/>
      <c r="CO43" s="519"/>
      <c r="CP43" s="519"/>
      <c r="CQ43" s="519"/>
      <c r="CR43" s="519"/>
      <c r="CS43" s="519"/>
      <c r="CT43" s="519"/>
      <c r="CU43" s="519"/>
      <c r="CV43" s="519"/>
      <c r="CW43" s="519"/>
      <c r="CX43" s="519"/>
      <c r="CY43" s="519"/>
      <c r="CZ43" s="519"/>
      <c r="DA43" s="519"/>
      <c r="DB43" s="519"/>
      <c r="DC43" s="519"/>
      <c r="DD43" s="519"/>
      <c r="DE43" s="519"/>
      <c r="DF43" s="519"/>
      <c r="DG43" s="519"/>
      <c r="DH43" s="519"/>
      <c r="DI43" s="519"/>
      <c r="DJ43" s="519"/>
      <c r="DK43" s="519"/>
      <c r="DL43" s="519"/>
      <c r="DM43" s="519"/>
      <c r="DN43" s="519"/>
      <c r="DO43" s="519"/>
      <c r="DP43" s="519"/>
      <c r="DQ43" s="519"/>
      <c r="DR43" s="519"/>
      <c r="DS43" s="519"/>
      <c r="DT43" s="519"/>
      <c r="DU43" s="519"/>
      <c r="DV43" s="519"/>
      <c r="DW43" s="519"/>
      <c r="DX43" s="519"/>
      <c r="DY43" s="519"/>
      <c r="DZ43" s="519"/>
      <c r="EA43" s="519"/>
      <c r="EB43" s="519"/>
      <c r="EC43" s="519"/>
      <c r="ED43" s="519"/>
      <c r="EE43" s="519"/>
      <c r="EF43" s="519"/>
      <c r="EG43" s="519"/>
      <c r="EH43" s="519"/>
      <c r="EI43" s="519"/>
      <c r="EJ43" s="519"/>
      <c r="EK43" s="519"/>
      <c r="EL43" s="519"/>
      <c r="EM43" s="519"/>
      <c r="EN43" s="519"/>
      <c r="EO43" s="519"/>
      <c r="EP43" s="519"/>
      <c r="EQ43" s="519"/>
      <c r="ER43" s="519"/>
      <c r="ES43" s="519"/>
      <c r="ET43" s="519"/>
      <c r="EU43" s="519"/>
      <c r="EV43" s="519"/>
      <c r="EW43" s="519"/>
      <c r="EX43" s="519"/>
      <c r="EY43" s="519"/>
      <c r="EZ43" s="519"/>
      <c r="FA43" s="519"/>
      <c r="FB43" s="519"/>
      <c r="FC43" s="519"/>
      <c r="FD43" s="519"/>
      <c r="FE43" s="519"/>
      <c r="FF43" s="519"/>
      <c r="FG43" s="519"/>
      <c r="FH43" s="519"/>
      <c r="FI43" s="519"/>
      <c r="FJ43" s="519"/>
      <c r="FK43" s="519"/>
      <c r="FL43" s="519"/>
      <c r="FM43" s="519"/>
      <c r="FN43" s="519"/>
      <c r="FO43" s="519"/>
      <c r="FP43" s="519"/>
      <c r="FQ43" s="519"/>
      <c r="FR43" s="519"/>
      <c r="FS43" s="519"/>
      <c r="FT43" s="519"/>
      <c r="FU43" s="519"/>
      <c r="FV43" s="519"/>
      <c r="FW43" s="519"/>
      <c r="FX43" s="519"/>
      <c r="FY43" s="519"/>
      <c r="FZ43" s="519"/>
      <c r="GA43" s="519"/>
      <c r="GB43" s="519"/>
      <c r="GC43" s="519"/>
      <c r="GD43" s="519"/>
      <c r="GE43" s="519"/>
      <c r="GF43" s="519"/>
      <c r="GG43" s="519"/>
      <c r="GH43" s="519"/>
      <c r="GI43" s="519"/>
      <c r="GJ43" s="519"/>
      <c r="GK43" s="519"/>
      <c r="GL43" s="519"/>
      <c r="GM43" s="519"/>
      <c r="GN43" s="519"/>
      <c r="GO43" s="519"/>
      <c r="GP43" s="519"/>
      <c r="GQ43" s="519"/>
      <c r="GR43" s="519"/>
      <c r="GS43" s="519"/>
      <c r="GT43" s="519"/>
      <c r="GU43" s="519"/>
      <c r="GV43" s="519"/>
      <c r="GW43" s="519"/>
      <c r="GX43" s="519"/>
      <c r="GY43" s="519"/>
      <c r="GZ43" s="519"/>
      <c r="HA43" s="519"/>
      <c r="HB43" s="519"/>
      <c r="HC43" s="519"/>
      <c r="HD43" s="519"/>
      <c r="HE43" s="519"/>
      <c r="HF43" s="519"/>
      <c r="HG43" s="519"/>
      <c r="HH43" s="519"/>
      <c r="HI43" s="519"/>
      <c r="HJ43" s="519"/>
      <c r="HK43" s="519"/>
      <c r="HL43" s="519"/>
      <c r="HM43" s="519"/>
      <c r="HN43" s="519"/>
      <c r="HO43" s="519"/>
      <c r="HP43" s="519"/>
      <c r="HQ43" s="519"/>
      <c r="HR43" s="519"/>
      <c r="HS43" s="519"/>
      <c r="HT43" s="519"/>
      <c r="HU43" s="519"/>
      <c r="HV43" s="519"/>
      <c r="HW43" s="519"/>
      <c r="HX43" s="519"/>
      <c r="HY43" s="519"/>
      <c r="HZ43" s="519"/>
      <c r="IA43" s="519"/>
      <c r="IB43" s="519"/>
      <c r="IC43" s="519"/>
      <c r="ID43" s="519"/>
      <c r="IE43" s="519"/>
      <c r="IF43" s="519"/>
      <c r="IG43" s="519"/>
      <c r="IH43" s="519"/>
    </row>
    <row r="44" s="518" customFormat="1" ht="24" customHeight="1" spans="1:242">
      <c r="A44" s="519"/>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19"/>
      <c r="AY44" s="519"/>
      <c r="AZ44" s="519"/>
      <c r="BA44" s="519"/>
      <c r="BB44" s="519"/>
      <c r="BC44" s="519"/>
      <c r="BD44" s="519"/>
      <c r="BE44" s="519"/>
      <c r="BF44" s="519"/>
      <c r="BG44" s="519"/>
      <c r="BH44" s="519"/>
      <c r="BI44" s="519"/>
      <c r="BJ44" s="519"/>
      <c r="BK44" s="519"/>
      <c r="BL44" s="519"/>
      <c r="BM44" s="519"/>
      <c r="BN44" s="519"/>
      <c r="BO44" s="519"/>
      <c r="BP44" s="519"/>
      <c r="BQ44" s="519"/>
      <c r="BR44" s="519"/>
      <c r="BS44" s="519"/>
      <c r="BT44" s="519"/>
      <c r="BU44" s="519"/>
      <c r="BV44" s="519"/>
      <c r="BW44" s="519"/>
      <c r="BX44" s="519"/>
      <c r="BY44" s="519"/>
      <c r="BZ44" s="519"/>
      <c r="CA44" s="519"/>
      <c r="CB44" s="519"/>
      <c r="CC44" s="519"/>
      <c r="CD44" s="519"/>
      <c r="CE44" s="519"/>
      <c r="CF44" s="519"/>
      <c r="CG44" s="519"/>
      <c r="CH44" s="519"/>
      <c r="CI44" s="519"/>
      <c r="CJ44" s="519"/>
      <c r="CK44" s="519"/>
      <c r="CL44" s="519"/>
      <c r="CM44" s="519"/>
      <c r="CN44" s="519"/>
      <c r="CO44" s="519"/>
      <c r="CP44" s="519"/>
      <c r="CQ44" s="519"/>
      <c r="CR44" s="519"/>
      <c r="CS44" s="519"/>
      <c r="CT44" s="519"/>
      <c r="CU44" s="519"/>
      <c r="CV44" s="519"/>
      <c r="CW44" s="519"/>
      <c r="CX44" s="519"/>
      <c r="CY44" s="519"/>
      <c r="CZ44" s="519"/>
      <c r="DA44" s="519"/>
      <c r="DB44" s="519"/>
      <c r="DC44" s="519"/>
      <c r="DD44" s="519"/>
      <c r="DE44" s="519"/>
      <c r="DF44" s="519"/>
      <c r="DG44" s="519"/>
      <c r="DH44" s="519"/>
      <c r="DI44" s="519"/>
      <c r="DJ44" s="519"/>
      <c r="DK44" s="519"/>
      <c r="DL44" s="519"/>
      <c r="DM44" s="519"/>
      <c r="DN44" s="519"/>
      <c r="DO44" s="519"/>
      <c r="DP44" s="519"/>
      <c r="DQ44" s="519"/>
      <c r="DR44" s="519"/>
      <c r="DS44" s="519"/>
      <c r="DT44" s="519"/>
      <c r="DU44" s="519"/>
      <c r="DV44" s="519"/>
      <c r="DW44" s="519"/>
      <c r="DX44" s="519"/>
      <c r="DY44" s="519"/>
      <c r="DZ44" s="519"/>
      <c r="EA44" s="519"/>
      <c r="EB44" s="519"/>
      <c r="EC44" s="519"/>
      <c r="ED44" s="519"/>
      <c r="EE44" s="519"/>
      <c r="EF44" s="519"/>
      <c r="EG44" s="519"/>
      <c r="EH44" s="519"/>
      <c r="EI44" s="519"/>
      <c r="EJ44" s="519"/>
      <c r="EK44" s="519"/>
      <c r="EL44" s="519"/>
      <c r="EM44" s="519"/>
      <c r="EN44" s="519"/>
      <c r="EO44" s="519"/>
      <c r="EP44" s="519"/>
      <c r="EQ44" s="519"/>
      <c r="ER44" s="519"/>
      <c r="ES44" s="519"/>
      <c r="ET44" s="519"/>
      <c r="EU44" s="519"/>
      <c r="EV44" s="519"/>
      <c r="EW44" s="519"/>
      <c r="EX44" s="519"/>
      <c r="EY44" s="519"/>
      <c r="EZ44" s="519"/>
      <c r="FA44" s="519"/>
      <c r="FB44" s="519"/>
      <c r="FC44" s="519"/>
      <c r="FD44" s="519"/>
      <c r="FE44" s="519"/>
      <c r="FF44" s="519"/>
      <c r="FG44" s="519"/>
      <c r="FH44" s="519"/>
      <c r="FI44" s="519"/>
      <c r="FJ44" s="519"/>
      <c r="FK44" s="519"/>
      <c r="FL44" s="519"/>
      <c r="FM44" s="519"/>
      <c r="FN44" s="519"/>
      <c r="FO44" s="519"/>
      <c r="FP44" s="519"/>
      <c r="FQ44" s="519"/>
      <c r="FR44" s="519"/>
      <c r="FS44" s="519"/>
      <c r="FT44" s="519"/>
      <c r="FU44" s="519"/>
      <c r="FV44" s="519"/>
      <c r="FW44" s="519"/>
      <c r="FX44" s="519"/>
      <c r="FY44" s="519"/>
      <c r="FZ44" s="519"/>
      <c r="GA44" s="519"/>
      <c r="GB44" s="519"/>
      <c r="GC44" s="519"/>
      <c r="GD44" s="519"/>
      <c r="GE44" s="519"/>
      <c r="GF44" s="519"/>
      <c r="GG44" s="519"/>
      <c r="GH44" s="519"/>
      <c r="GI44" s="519"/>
      <c r="GJ44" s="519"/>
      <c r="GK44" s="519"/>
      <c r="GL44" s="519"/>
      <c r="GM44" s="519"/>
      <c r="GN44" s="519"/>
      <c r="GO44" s="519"/>
      <c r="GP44" s="519"/>
      <c r="GQ44" s="519"/>
      <c r="GR44" s="519"/>
      <c r="GS44" s="519"/>
      <c r="GT44" s="519"/>
      <c r="GU44" s="519"/>
      <c r="GV44" s="519"/>
      <c r="GW44" s="519"/>
      <c r="GX44" s="519"/>
      <c r="GY44" s="519"/>
      <c r="GZ44" s="519"/>
      <c r="HA44" s="519"/>
      <c r="HB44" s="519"/>
      <c r="HC44" s="519"/>
      <c r="HD44" s="519"/>
      <c r="HE44" s="519"/>
      <c r="HF44" s="519"/>
      <c r="HG44" s="519"/>
      <c r="HH44" s="519"/>
      <c r="HI44" s="519"/>
      <c r="HJ44" s="519"/>
      <c r="HK44" s="519"/>
      <c r="HL44" s="519"/>
      <c r="HM44" s="519"/>
      <c r="HN44" s="519"/>
      <c r="HO44" s="519"/>
      <c r="HP44" s="519"/>
      <c r="HQ44" s="519"/>
      <c r="HR44" s="519"/>
      <c r="HS44" s="519"/>
      <c r="HT44" s="519"/>
      <c r="HU44" s="519"/>
      <c r="HV44" s="519"/>
      <c r="HW44" s="519"/>
      <c r="HX44" s="519"/>
      <c r="HY44" s="519"/>
      <c r="HZ44" s="519"/>
      <c r="IA44" s="519"/>
      <c r="IB44" s="519"/>
      <c r="IC44" s="519"/>
      <c r="ID44" s="519"/>
      <c r="IE44" s="519"/>
      <c r="IF44" s="519"/>
      <c r="IG44" s="519"/>
      <c r="IH44" s="519"/>
    </row>
    <row r="45" s="518" customFormat="1" ht="24" customHeight="1" spans="1:242">
      <c r="A45" s="519"/>
      <c r="B45" s="519"/>
      <c r="C45" s="519"/>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c r="AQ45" s="519"/>
      <c r="AR45" s="519"/>
      <c r="AS45" s="519"/>
      <c r="AT45" s="519"/>
      <c r="AU45" s="519"/>
      <c r="AV45" s="519"/>
      <c r="AW45" s="519"/>
      <c r="AX45" s="519"/>
      <c r="AY45" s="519"/>
      <c r="AZ45" s="519"/>
      <c r="BA45" s="519"/>
      <c r="BB45" s="519"/>
      <c r="BC45" s="519"/>
      <c r="BD45" s="519"/>
      <c r="BE45" s="519"/>
      <c r="BF45" s="519"/>
      <c r="BG45" s="519"/>
      <c r="BH45" s="519"/>
      <c r="BI45" s="519"/>
      <c r="BJ45" s="519"/>
      <c r="BK45" s="519"/>
      <c r="BL45" s="519"/>
      <c r="BM45" s="519"/>
      <c r="BN45" s="519"/>
      <c r="BO45" s="519"/>
      <c r="BP45" s="519"/>
      <c r="BQ45" s="519"/>
      <c r="BR45" s="519"/>
      <c r="BS45" s="519"/>
      <c r="BT45" s="519"/>
      <c r="BU45" s="519"/>
      <c r="BV45" s="519"/>
      <c r="BW45" s="519"/>
      <c r="BX45" s="519"/>
      <c r="BY45" s="519"/>
      <c r="BZ45" s="519"/>
      <c r="CA45" s="519"/>
      <c r="CB45" s="519"/>
      <c r="CC45" s="519"/>
      <c r="CD45" s="519"/>
      <c r="CE45" s="519"/>
      <c r="CF45" s="519"/>
      <c r="CG45" s="519"/>
      <c r="CH45" s="519"/>
      <c r="CI45" s="519"/>
      <c r="CJ45" s="519"/>
      <c r="CK45" s="519"/>
      <c r="CL45" s="519"/>
      <c r="CM45" s="519"/>
      <c r="CN45" s="519"/>
      <c r="CO45" s="519"/>
      <c r="CP45" s="519"/>
      <c r="CQ45" s="519"/>
      <c r="CR45" s="519"/>
      <c r="CS45" s="519"/>
      <c r="CT45" s="519"/>
      <c r="CU45" s="519"/>
      <c r="CV45" s="519"/>
      <c r="CW45" s="519"/>
      <c r="CX45" s="519"/>
      <c r="CY45" s="519"/>
      <c r="CZ45" s="519"/>
      <c r="DA45" s="519"/>
      <c r="DB45" s="519"/>
      <c r="DC45" s="519"/>
      <c r="DD45" s="519"/>
      <c r="DE45" s="519"/>
      <c r="DF45" s="519"/>
      <c r="DG45" s="519"/>
      <c r="DH45" s="519"/>
      <c r="DI45" s="519"/>
      <c r="DJ45" s="519"/>
      <c r="DK45" s="519"/>
      <c r="DL45" s="519"/>
      <c r="DM45" s="519"/>
      <c r="DN45" s="519"/>
      <c r="DO45" s="519"/>
      <c r="DP45" s="519"/>
      <c r="DQ45" s="519"/>
      <c r="DR45" s="519"/>
      <c r="DS45" s="519"/>
      <c r="DT45" s="519"/>
      <c r="DU45" s="519"/>
      <c r="DV45" s="519"/>
      <c r="DW45" s="519"/>
      <c r="DX45" s="519"/>
      <c r="DY45" s="519"/>
      <c r="DZ45" s="519"/>
      <c r="EA45" s="519"/>
      <c r="EB45" s="519"/>
      <c r="EC45" s="519"/>
      <c r="ED45" s="519"/>
      <c r="EE45" s="519"/>
      <c r="EF45" s="519"/>
      <c r="EG45" s="519"/>
      <c r="EH45" s="519"/>
      <c r="EI45" s="519"/>
      <c r="EJ45" s="519"/>
      <c r="EK45" s="519"/>
      <c r="EL45" s="519"/>
      <c r="EM45" s="519"/>
      <c r="EN45" s="519"/>
      <c r="EO45" s="519"/>
      <c r="EP45" s="519"/>
      <c r="EQ45" s="519"/>
      <c r="ER45" s="519"/>
      <c r="ES45" s="519"/>
      <c r="ET45" s="519"/>
      <c r="EU45" s="519"/>
      <c r="EV45" s="519"/>
      <c r="EW45" s="519"/>
      <c r="EX45" s="519"/>
      <c r="EY45" s="519"/>
      <c r="EZ45" s="519"/>
      <c r="FA45" s="519"/>
      <c r="FB45" s="519"/>
      <c r="FC45" s="519"/>
      <c r="FD45" s="519"/>
      <c r="FE45" s="519"/>
      <c r="FF45" s="519"/>
      <c r="FG45" s="519"/>
      <c r="FH45" s="519"/>
      <c r="FI45" s="519"/>
      <c r="FJ45" s="519"/>
      <c r="FK45" s="519"/>
      <c r="FL45" s="519"/>
      <c r="FM45" s="519"/>
      <c r="FN45" s="519"/>
      <c r="FO45" s="519"/>
      <c r="FP45" s="519"/>
      <c r="FQ45" s="519"/>
      <c r="FR45" s="519"/>
      <c r="FS45" s="519"/>
      <c r="FT45" s="519"/>
      <c r="FU45" s="519"/>
      <c r="FV45" s="519"/>
      <c r="FW45" s="519"/>
      <c r="FX45" s="519"/>
      <c r="FY45" s="519"/>
      <c r="FZ45" s="519"/>
      <c r="GA45" s="519"/>
      <c r="GB45" s="519"/>
      <c r="GC45" s="519"/>
      <c r="GD45" s="519"/>
      <c r="GE45" s="519"/>
      <c r="GF45" s="519"/>
      <c r="GG45" s="519"/>
      <c r="GH45" s="519"/>
      <c r="GI45" s="519"/>
      <c r="GJ45" s="519"/>
      <c r="GK45" s="519"/>
      <c r="GL45" s="519"/>
      <c r="GM45" s="519"/>
      <c r="GN45" s="519"/>
      <c r="GO45" s="519"/>
      <c r="GP45" s="519"/>
      <c r="GQ45" s="519"/>
      <c r="GR45" s="519"/>
      <c r="GS45" s="519"/>
      <c r="GT45" s="519"/>
      <c r="GU45" s="519"/>
      <c r="GV45" s="519"/>
      <c r="GW45" s="519"/>
      <c r="GX45" s="519"/>
      <c r="GY45" s="519"/>
      <c r="GZ45" s="519"/>
      <c r="HA45" s="519"/>
      <c r="HB45" s="519"/>
      <c r="HC45" s="519"/>
      <c r="HD45" s="519"/>
      <c r="HE45" s="519"/>
      <c r="HF45" s="519"/>
      <c r="HG45" s="519"/>
      <c r="HH45" s="519"/>
      <c r="HI45" s="519"/>
      <c r="HJ45" s="519"/>
      <c r="HK45" s="519"/>
      <c r="HL45" s="519"/>
      <c r="HM45" s="519"/>
      <c r="HN45" s="519"/>
      <c r="HO45" s="519"/>
      <c r="HP45" s="519"/>
      <c r="HQ45" s="519"/>
      <c r="HR45" s="519"/>
      <c r="HS45" s="519"/>
      <c r="HT45" s="519"/>
      <c r="HU45" s="519"/>
      <c r="HV45" s="519"/>
      <c r="HW45" s="519"/>
      <c r="HX45" s="519"/>
      <c r="HY45" s="519"/>
      <c r="HZ45" s="519"/>
      <c r="IA45" s="519"/>
      <c r="IB45" s="519"/>
      <c r="IC45" s="519"/>
      <c r="ID45" s="519"/>
      <c r="IE45" s="519"/>
      <c r="IF45" s="519"/>
      <c r="IG45" s="519"/>
      <c r="IH45" s="519"/>
    </row>
    <row r="46" s="518" customFormat="1" ht="24" customHeight="1" spans="1:242">
      <c r="A46" s="519"/>
      <c r="B46" s="519"/>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519"/>
      <c r="AJ46" s="519"/>
      <c r="AK46" s="519"/>
      <c r="AL46" s="519"/>
      <c r="AM46" s="519"/>
      <c r="AN46" s="519"/>
      <c r="AO46" s="519"/>
      <c r="AP46" s="519"/>
      <c r="AQ46" s="519"/>
      <c r="AR46" s="519"/>
      <c r="AS46" s="519"/>
      <c r="AT46" s="519"/>
      <c r="AU46" s="519"/>
      <c r="AV46" s="519"/>
      <c r="AW46" s="519"/>
      <c r="AX46" s="519"/>
      <c r="AY46" s="519"/>
      <c r="AZ46" s="519"/>
      <c r="BA46" s="519"/>
      <c r="BB46" s="519"/>
      <c r="BC46" s="519"/>
      <c r="BD46" s="519"/>
      <c r="BE46" s="519"/>
      <c r="BF46" s="519"/>
      <c r="BG46" s="519"/>
      <c r="BH46" s="519"/>
      <c r="BI46" s="519"/>
      <c r="BJ46" s="519"/>
      <c r="BK46" s="519"/>
      <c r="BL46" s="519"/>
      <c r="BM46" s="519"/>
      <c r="BN46" s="519"/>
      <c r="BO46" s="519"/>
      <c r="BP46" s="519"/>
      <c r="BQ46" s="519"/>
      <c r="BR46" s="519"/>
      <c r="BS46" s="519"/>
      <c r="BT46" s="519"/>
      <c r="BU46" s="519"/>
      <c r="BV46" s="519"/>
      <c r="BW46" s="519"/>
      <c r="BX46" s="519"/>
      <c r="BY46" s="519"/>
      <c r="BZ46" s="519"/>
      <c r="CA46" s="519"/>
      <c r="CB46" s="519"/>
      <c r="CC46" s="519"/>
      <c r="CD46" s="519"/>
      <c r="CE46" s="519"/>
      <c r="CF46" s="519"/>
      <c r="CG46" s="519"/>
      <c r="CH46" s="519"/>
      <c r="CI46" s="519"/>
      <c r="CJ46" s="519"/>
      <c r="CK46" s="519"/>
      <c r="CL46" s="519"/>
      <c r="CM46" s="519"/>
      <c r="CN46" s="519"/>
      <c r="CO46" s="519"/>
      <c r="CP46" s="519"/>
      <c r="CQ46" s="519"/>
      <c r="CR46" s="519"/>
      <c r="CS46" s="519"/>
      <c r="CT46" s="519"/>
      <c r="CU46" s="519"/>
      <c r="CV46" s="519"/>
      <c r="CW46" s="519"/>
      <c r="CX46" s="519"/>
      <c r="CY46" s="519"/>
      <c r="CZ46" s="519"/>
      <c r="DA46" s="519"/>
      <c r="DB46" s="519"/>
      <c r="DC46" s="519"/>
      <c r="DD46" s="519"/>
      <c r="DE46" s="519"/>
      <c r="DF46" s="519"/>
      <c r="DG46" s="519"/>
      <c r="DH46" s="519"/>
      <c r="DI46" s="519"/>
      <c r="DJ46" s="519"/>
      <c r="DK46" s="519"/>
      <c r="DL46" s="519"/>
      <c r="DM46" s="519"/>
      <c r="DN46" s="519"/>
      <c r="DO46" s="519"/>
      <c r="DP46" s="519"/>
      <c r="DQ46" s="519"/>
      <c r="DR46" s="519"/>
      <c r="DS46" s="519"/>
      <c r="DT46" s="519"/>
      <c r="DU46" s="519"/>
      <c r="DV46" s="519"/>
      <c r="DW46" s="519"/>
      <c r="DX46" s="519"/>
      <c r="DY46" s="519"/>
      <c r="DZ46" s="519"/>
      <c r="EA46" s="519"/>
      <c r="EB46" s="519"/>
      <c r="EC46" s="519"/>
      <c r="ED46" s="519"/>
      <c r="EE46" s="519"/>
      <c r="EF46" s="519"/>
      <c r="EG46" s="519"/>
      <c r="EH46" s="519"/>
      <c r="EI46" s="519"/>
      <c r="EJ46" s="519"/>
      <c r="EK46" s="519"/>
      <c r="EL46" s="519"/>
      <c r="EM46" s="519"/>
      <c r="EN46" s="519"/>
      <c r="EO46" s="519"/>
      <c r="EP46" s="519"/>
      <c r="EQ46" s="519"/>
      <c r="ER46" s="519"/>
      <c r="ES46" s="519"/>
      <c r="ET46" s="519"/>
      <c r="EU46" s="519"/>
      <c r="EV46" s="519"/>
      <c r="EW46" s="519"/>
      <c r="EX46" s="519"/>
      <c r="EY46" s="519"/>
      <c r="EZ46" s="519"/>
      <c r="FA46" s="519"/>
      <c r="FB46" s="519"/>
      <c r="FC46" s="519"/>
      <c r="FD46" s="519"/>
      <c r="FE46" s="519"/>
      <c r="FF46" s="519"/>
      <c r="FG46" s="519"/>
      <c r="FH46" s="519"/>
      <c r="FI46" s="519"/>
      <c r="FJ46" s="519"/>
      <c r="FK46" s="519"/>
      <c r="FL46" s="519"/>
      <c r="FM46" s="519"/>
      <c r="FN46" s="519"/>
      <c r="FO46" s="519"/>
      <c r="FP46" s="519"/>
      <c r="FQ46" s="519"/>
      <c r="FR46" s="519"/>
      <c r="FS46" s="519"/>
      <c r="FT46" s="519"/>
      <c r="FU46" s="519"/>
      <c r="FV46" s="519"/>
      <c r="FW46" s="519"/>
      <c r="FX46" s="519"/>
      <c r="FY46" s="519"/>
      <c r="FZ46" s="519"/>
      <c r="GA46" s="519"/>
      <c r="GB46" s="519"/>
      <c r="GC46" s="519"/>
      <c r="GD46" s="519"/>
      <c r="GE46" s="519"/>
      <c r="GF46" s="519"/>
      <c r="GG46" s="519"/>
      <c r="GH46" s="519"/>
      <c r="GI46" s="519"/>
      <c r="GJ46" s="519"/>
      <c r="GK46" s="519"/>
      <c r="GL46" s="519"/>
      <c r="GM46" s="519"/>
      <c r="GN46" s="519"/>
      <c r="GO46" s="519"/>
      <c r="GP46" s="519"/>
      <c r="GQ46" s="519"/>
      <c r="GR46" s="519"/>
      <c r="GS46" s="519"/>
      <c r="GT46" s="519"/>
      <c r="GU46" s="519"/>
      <c r="GV46" s="519"/>
      <c r="GW46" s="519"/>
      <c r="GX46" s="519"/>
      <c r="GY46" s="519"/>
      <c r="GZ46" s="519"/>
      <c r="HA46" s="519"/>
      <c r="HB46" s="519"/>
      <c r="HC46" s="519"/>
      <c r="HD46" s="519"/>
      <c r="HE46" s="519"/>
      <c r="HF46" s="519"/>
      <c r="HG46" s="519"/>
      <c r="HH46" s="519"/>
      <c r="HI46" s="519"/>
      <c r="HJ46" s="519"/>
      <c r="HK46" s="519"/>
      <c r="HL46" s="519"/>
      <c r="HM46" s="519"/>
      <c r="HN46" s="519"/>
      <c r="HO46" s="519"/>
      <c r="HP46" s="519"/>
      <c r="HQ46" s="519"/>
      <c r="HR46" s="519"/>
      <c r="HS46" s="519"/>
      <c r="HT46" s="519"/>
      <c r="HU46" s="519"/>
      <c r="HV46" s="519"/>
      <c r="HW46" s="519"/>
      <c r="HX46" s="519"/>
      <c r="HY46" s="519"/>
      <c r="HZ46" s="519"/>
      <c r="IA46" s="519"/>
      <c r="IB46" s="519"/>
      <c r="IC46" s="519"/>
      <c r="ID46" s="519"/>
      <c r="IE46" s="519"/>
      <c r="IF46" s="519"/>
      <c r="IG46" s="519"/>
      <c r="IH46" s="519"/>
    </row>
    <row r="47" s="518" customFormat="1" ht="24" customHeight="1" spans="1:242">
      <c r="A47" s="519"/>
      <c r="B47" s="519"/>
      <c r="C47" s="519"/>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19"/>
      <c r="AX47" s="519"/>
      <c r="AY47" s="519"/>
      <c r="AZ47" s="519"/>
      <c r="BA47" s="519"/>
      <c r="BB47" s="519"/>
      <c r="BC47" s="519"/>
      <c r="BD47" s="519"/>
      <c r="BE47" s="519"/>
      <c r="BF47" s="519"/>
      <c r="BG47" s="519"/>
      <c r="BH47" s="519"/>
      <c r="BI47" s="519"/>
      <c r="BJ47" s="519"/>
      <c r="BK47" s="519"/>
      <c r="BL47" s="519"/>
      <c r="BM47" s="519"/>
      <c r="BN47" s="519"/>
      <c r="BO47" s="519"/>
      <c r="BP47" s="519"/>
      <c r="BQ47" s="519"/>
      <c r="BR47" s="519"/>
      <c r="BS47" s="519"/>
      <c r="BT47" s="519"/>
      <c r="BU47" s="519"/>
      <c r="BV47" s="519"/>
      <c r="BW47" s="519"/>
      <c r="BX47" s="519"/>
      <c r="BY47" s="519"/>
      <c r="BZ47" s="519"/>
      <c r="CA47" s="519"/>
      <c r="CB47" s="519"/>
      <c r="CC47" s="519"/>
      <c r="CD47" s="519"/>
      <c r="CE47" s="519"/>
      <c r="CF47" s="519"/>
      <c r="CG47" s="519"/>
      <c r="CH47" s="519"/>
      <c r="CI47" s="519"/>
      <c r="CJ47" s="519"/>
      <c r="CK47" s="519"/>
      <c r="CL47" s="519"/>
      <c r="CM47" s="519"/>
      <c r="CN47" s="519"/>
      <c r="CO47" s="519"/>
      <c r="CP47" s="519"/>
      <c r="CQ47" s="519"/>
      <c r="CR47" s="519"/>
      <c r="CS47" s="519"/>
      <c r="CT47" s="519"/>
      <c r="CU47" s="519"/>
      <c r="CV47" s="519"/>
      <c r="CW47" s="519"/>
      <c r="CX47" s="519"/>
      <c r="CY47" s="519"/>
      <c r="CZ47" s="519"/>
      <c r="DA47" s="519"/>
      <c r="DB47" s="519"/>
      <c r="DC47" s="519"/>
      <c r="DD47" s="519"/>
      <c r="DE47" s="519"/>
      <c r="DF47" s="519"/>
      <c r="DG47" s="519"/>
      <c r="DH47" s="519"/>
      <c r="DI47" s="519"/>
      <c r="DJ47" s="519"/>
      <c r="DK47" s="519"/>
      <c r="DL47" s="519"/>
      <c r="DM47" s="519"/>
      <c r="DN47" s="519"/>
      <c r="DO47" s="519"/>
      <c r="DP47" s="519"/>
      <c r="DQ47" s="519"/>
      <c r="DR47" s="519"/>
      <c r="DS47" s="519"/>
      <c r="DT47" s="519"/>
      <c r="DU47" s="519"/>
      <c r="DV47" s="519"/>
      <c r="DW47" s="519"/>
      <c r="DX47" s="519"/>
      <c r="DY47" s="519"/>
      <c r="DZ47" s="519"/>
      <c r="EA47" s="519"/>
      <c r="EB47" s="519"/>
      <c r="EC47" s="519"/>
      <c r="ED47" s="519"/>
      <c r="EE47" s="519"/>
      <c r="EF47" s="519"/>
      <c r="EG47" s="519"/>
      <c r="EH47" s="519"/>
      <c r="EI47" s="519"/>
      <c r="EJ47" s="519"/>
      <c r="EK47" s="519"/>
      <c r="EL47" s="519"/>
      <c r="EM47" s="519"/>
      <c r="EN47" s="519"/>
      <c r="EO47" s="519"/>
      <c r="EP47" s="519"/>
      <c r="EQ47" s="519"/>
      <c r="ER47" s="519"/>
      <c r="ES47" s="519"/>
      <c r="ET47" s="519"/>
      <c r="EU47" s="519"/>
      <c r="EV47" s="519"/>
      <c r="EW47" s="519"/>
      <c r="EX47" s="519"/>
      <c r="EY47" s="519"/>
      <c r="EZ47" s="519"/>
      <c r="FA47" s="519"/>
      <c r="FB47" s="519"/>
      <c r="FC47" s="519"/>
      <c r="FD47" s="519"/>
      <c r="FE47" s="519"/>
      <c r="FF47" s="519"/>
      <c r="FG47" s="519"/>
      <c r="FH47" s="519"/>
      <c r="FI47" s="519"/>
      <c r="FJ47" s="519"/>
      <c r="FK47" s="519"/>
      <c r="FL47" s="519"/>
      <c r="FM47" s="519"/>
      <c r="FN47" s="519"/>
      <c r="FO47" s="519"/>
      <c r="FP47" s="519"/>
      <c r="FQ47" s="519"/>
      <c r="FR47" s="519"/>
      <c r="FS47" s="519"/>
      <c r="FT47" s="519"/>
      <c r="FU47" s="519"/>
      <c r="FV47" s="519"/>
      <c r="FW47" s="519"/>
      <c r="FX47" s="519"/>
      <c r="FY47" s="519"/>
      <c r="FZ47" s="519"/>
      <c r="GA47" s="519"/>
      <c r="GB47" s="519"/>
      <c r="GC47" s="519"/>
      <c r="GD47" s="519"/>
      <c r="GE47" s="519"/>
      <c r="GF47" s="519"/>
      <c r="GG47" s="519"/>
      <c r="GH47" s="519"/>
      <c r="GI47" s="519"/>
      <c r="GJ47" s="519"/>
      <c r="GK47" s="519"/>
      <c r="GL47" s="519"/>
      <c r="GM47" s="519"/>
      <c r="GN47" s="519"/>
      <c r="GO47" s="519"/>
      <c r="GP47" s="519"/>
      <c r="GQ47" s="519"/>
      <c r="GR47" s="519"/>
      <c r="GS47" s="519"/>
      <c r="GT47" s="519"/>
      <c r="GU47" s="519"/>
      <c r="GV47" s="519"/>
      <c r="GW47" s="519"/>
      <c r="GX47" s="519"/>
      <c r="GY47" s="519"/>
      <c r="GZ47" s="519"/>
      <c r="HA47" s="519"/>
      <c r="HB47" s="519"/>
      <c r="HC47" s="519"/>
      <c r="HD47" s="519"/>
      <c r="HE47" s="519"/>
      <c r="HF47" s="519"/>
      <c r="HG47" s="519"/>
      <c r="HH47" s="519"/>
      <c r="HI47" s="519"/>
      <c r="HJ47" s="519"/>
      <c r="HK47" s="519"/>
      <c r="HL47" s="519"/>
      <c r="HM47" s="519"/>
      <c r="HN47" s="519"/>
      <c r="HO47" s="519"/>
      <c r="HP47" s="519"/>
      <c r="HQ47" s="519"/>
      <c r="HR47" s="519"/>
      <c r="HS47" s="519"/>
      <c r="HT47" s="519"/>
      <c r="HU47" s="519"/>
      <c r="HV47" s="519"/>
      <c r="HW47" s="519"/>
      <c r="HX47" s="519"/>
      <c r="HY47" s="519"/>
      <c r="HZ47" s="519"/>
      <c r="IA47" s="519"/>
      <c r="IB47" s="519"/>
      <c r="IC47" s="519"/>
      <c r="ID47" s="519"/>
      <c r="IE47" s="519"/>
      <c r="IF47" s="519"/>
      <c r="IG47" s="519"/>
      <c r="IH47" s="519"/>
    </row>
    <row r="48" s="518" customFormat="1" ht="24" customHeight="1" spans="1:242">
      <c r="A48" s="519"/>
      <c r="B48" s="519"/>
      <c r="C48" s="519"/>
      <c r="D48" s="519"/>
      <c r="E48" s="519"/>
      <c r="F48" s="519"/>
      <c r="G48" s="519"/>
      <c r="H48" s="519"/>
      <c r="I48" s="519"/>
      <c r="J48" s="519"/>
      <c r="K48" s="519"/>
      <c r="L48" s="519"/>
      <c r="M48" s="519"/>
      <c r="N48" s="519"/>
      <c r="O48" s="519"/>
      <c r="P48" s="519"/>
      <c r="Q48" s="519"/>
      <c r="R48" s="519"/>
      <c r="S48" s="519"/>
      <c r="T48" s="519"/>
      <c r="U48" s="519"/>
      <c r="V48" s="519"/>
      <c r="W48" s="519"/>
      <c r="X48" s="519"/>
      <c r="Y48" s="519"/>
      <c r="Z48" s="519"/>
      <c r="AA48" s="519"/>
      <c r="AB48" s="519"/>
      <c r="AC48" s="519"/>
      <c r="AD48" s="519"/>
      <c r="AE48" s="519"/>
      <c r="AF48" s="519"/>
      <c r="AG48" s="519"/>
      <c r="AH48" s="519"/>
      <c r="AI48" s="519"/>
      <c r="AJ48" s="519"/>
      <c r="AK48" s="519"/>
      <c r="AL48" s="519"/>
      <c r="AM48" s="519"/>
      <c r="AN48" s="519"/>
      <c r="AO48" s="519"/>
      <c r="AP48" s="519"/>
      <c r="AQ48" s="519"/>
      <c r="AR48" s="519"/>
      <c r="AS48" s="519"/>
      <c r="AT48" s="519"/>
      <c r="AU48" s="519"/>
      <c r="AV48" s="519"/>
      <c r="AW48" s="519"/>
      <c r="AX48" s="519"/>
      <c r="AY48" s="519"/>
      <c r="AZ48" s="519"/>
      <c r="BA48" s="519"/>
      <c r="BB48" s="519"/>
      <c r="BC48" s="519"/>
      <c r="BD48" s="519"/>
      <c r="BE48" s="519"/>
      <c r="BF48" s="519"/>
      <c r="BG48" s="519"/>
      <c r="BH48" s="519"/>
      <c r="BI48" s="519"/>
      <c r="BJ48" s="519"/>
      <c r="BK48" s="519"/>
      <c r="BL48" s="519"/>
      <c r="BM48" s="519"/>
      <c r="BN48" s="519"/>
      <c r="BO48" s="519"/>
      <c r="BP48" s="519"/>
      <c r="BQ48" s="519"/>
      <c r="BR48" s="519"/>
      <c r="BS48" s="519"/>
      <c r="BT48" s="519"/>
      <c r="BU48" s="519"/>
      <c r="BV48" s="519"/>
      <c r="BW48" s="519"/>
      <c r="BX48" s="519"/>
      <c r="BY48" s="519"/>
      <c r="BZ48" s="519"/>
      <c r="CA48" s="519"/>
      <c r="CB48" s="519"/>
      <c r="CC48" s="519"/>
      <c r="CD48" s="519"/>
      <c r="CE48" s="519"/>
      <c r="CF48" s="519"/>
      <c r="CG48" s="519"/>
      <c r="CH48" s="519"/>
      <c r="CI48" s="519"/>
      <c r="CJ48" s="519"/>
      <c r="CK48" s="519"/>
      <c r="CL48" s="519"/>
      <c r="CM48" s="519"/>
      <c r="CN48" s="519"/>
      <c r="CO48" s="519"/>
      <c r="CP48" s="519"/>
      <c r="CQ48" s="519"/>
      <c r="CR48" s="519"/>
      <c r="CS48" s="519"/>
      <c r="CT48" s="519"/>
      <c r="CU48" s="519"/>
      <c r="CV48" s="519"/>
      <c r="CW48" s="519"/>
      <c r="CX48" s="519"/>
      <c r="CY48" s="519"/>
      <c r="CZ48" s="519"/>
      <c r="DA48" s="519"/>
      <c r="DB48" s="519"/>
      <c r="DC48" s="519"/>
      <c r="DD48" s="519"/>
      <c r="DE48" s="519"/>
      <c r="DF48" s="519"/>
      <c r="DG48" s="519"/>
      <c r="DH48" s="519"/>
      <c r="DI48" s="519"/>
      <c r="DJ48" s="519"/>
      <c r="DK48" s="519"/>
      <c r="DL48" s="519"/>
      <c r="DM48" s="519"/>
      <c r="DN48" s="519"/>
      <c r="DO48" s="519"/>
      <c r="DP48" s="519"/>
      <c r="DQ48" s="519"/>
      <c r="DR48" s="519"/>
      <c r="DS48" s="519"/>
      <c r="DT48" s="519"/>
      <c r="DU48" s="519"/>
      <c r="DV48" s="519"/>
      <c r="DW48" s="519"/>
      <c r="DX48" s="519"/>
      <c r="DY48" s="519"/>
      <c r="DZ48" s="519"/>
      <c r="EA48" s="519"/>
      <c r="EB48" s="519"/>
      <c r="EC48" s="519"/>
      <c r="ED48" s="519"/>
      <c r="EE48" s="519"/>
      <c r="EF48" s="519"/>
      <c r="EG48" s="519"/>
      <c r="EH48" s="519"/>
      <c r="EI48" s="519"/>
      <c r="EJ48" s="519"/>
      <c r="EK48" s="519"/>
      <c r="EL48" s="519"/>
      <c r="EM48" s="519"/>
      <c r="EN48" s="519"/>
      <c r="EO48" s="519"/>
      <c r="EP48" s="519"/>
      <c r="EQ48" s="519"/>
      <c r="ER48" s="519"/>
      <c r="ES48" s="519"/>
      <c r="ET48" s="519"/>
      <c r="EU48" s="519"/>
      <c r="EV48" s="519"/>
      <c r="EW48" s="519"/>
      <c r="EX48" s="519"/>
      <c r="EY48" s="519"/>
      <c r="EZ48" s="519"/>
      <c r="FA48" s="519"/>
      <c r="FB48" s="519"/>
      <c r="FC48" s="519"/>
      <c r="FD48" s="519"/>
      <c r="FE48" s="519"/>
      <c r="FF48" s="519"/>
      <c r="FG48" s="519"/>
      <c r="FH48" s="519"/>
      <c r="FI48" s="519"/>
      <c r="FJ48" s="519"/>
      <c r="FK48" s="519"/>
      <c r="FL48" s="519"/>
      <c r="FM48" s="519"/>
      <c r="FN48" s="519"/>
      <c r="FO48" s="519"/>
      <c r="FP48" s="519"/>
      <c r="FQ48" s="519"/>
      <c r="FR48" s="519"/>
      <c r="FS48" s="519"/>
      <c r="FT48" s="519"/>
      <c r="FU48" s="519"/>
      <c r="FV48" s="519"/>
      <c r="FW48" s="519"/>
      <c r="FX48" s="519"/>
      <c r="FY48" s="519"/>
      <c r="FZ48" s="519"/>
      <c r="GA48" s="519"/>
      <c r="GB48" s="519"/>
      <c r="GC48" s="519"/>
      <c r="GD48" s="519"/>
      <c r="GE48" s="519"/>
      <c r="GF48" s="519"/>
      <c r="GG48" s="519"/>
      <c r="GH48" s="519"/>
      <c r="GI48" s="519"/>
      <c r="GJ48" s="519"/>
      <c r="GK48" s="519"/>
      <c r="GL48" s="519"/>
      <c r="GM48" s="519"/>
      <c r="GN48" s="519"/>
      <c r="GO48" s="519"/>
      <c r="GP48" s="519"/>
      <c r="GQ48" s="519"/>
      <c r="GR48" s="519"/>
      <c r="GS48" s="519"/>
      <c r="GT48" s="519"/>
      <c r="GU48" s="519"/>
      <c r="GV48" s="519"/>
      <c r="GW48" s="519"/>
      <c r="GX48" s="519"/>
      <c r="GY48" s="519"/>
      <c r="GZ48" s="519"/>
      <c r="HA48" s="519"/>
      <c r="HB48" s="519"/>
      <c r="HC48" s="519"/>
      <c r="HD48" s="519"/>
      <c r="HE48" s="519"/>
      <c r="HF48" s="519"/>
      <c r="HG48" s="519"/>
      <c r="HH48" s="519"/>
      <c r="HI48" s="519"/>
      <c r="HJ48" s="519"/>
      <c r="HK48" s="519"/>
      <c r="HL48" s="519"/>
      <c r="HM48" s="519"/>
      <c r="HN48" s="519"/>
      <c r="HO48" s="519"/>
      <c r="HP48" s="519"/>
      <c r="HQ48" s="519"/>
      <c r="HR48" s="519"/>
      <c r="HS48" s="519"/>
      <c r="HT48" s="519"/>
      <c r="HU48" s="519"/>
      <c r="HV48" s="519"/>
      <c r="HW48" s="519"/>
      <c r="HX48" s="519"/>
      <c r="HY48" s="519"/>
      <c r="HZ48" s="519"/>
      <c r="IA48" s="519"/>
      <c r="IB48" s="519"/>
      <c r="IC48" s="519"/>
      <c r="ID48" s="519"/>
      <c r="IE48" s="519"/>
      <c r="IF48" s="519"/>
      <c r="IG48" s="519"/>
      <c r="IH48" s="519"/>
    </row>
    <row r="49" s="518" customFormat="1" ht="24" customHeight="1" spans="1:242">
      <c r="A49" s="519"/>
      <c r="B49" s="519"/>
      <c r="C49" s="519"/>
      <c r="D49" s="519"/>
      <c r="E49" s="519"/>
      <c r="F49" s="519"/>
      <c r="G49" s="519"/>
      <c r="H49" s="519"/>
      <c r="I49" s="519"/>
      <c r="J49" s="519"/>
      <c r="K49" s="519"/>
      <c r="L49" s="519"/>
      <c r="M49" s="519"/>
      <c r="N49" s="519"/>
      <c r="O49" s="519"/>
      <c r="P49" s="519"/>
      <c r="Q49" s="519"/>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19"/>
      <c r="AU49" s="519"/>
      <c r="AV49" s="519"/>
      <c r="AW49" s="519"/>
      <c r="AX49" s="519"/>
      <c r="AY49" s="519"/>
      <c r="AZ49" s="519"/>
      <c r="BA49" s="519"/>
      <c r="BB49" s="519"/>
      <c r="BC49" s="519"/>
      <c r="BD49" s="519"/>
      <c r="BE49" s="519"/>
      <c r="BF49" s="519"/>
      <c r="BG49" s="519"/>
      <c r="BH49" s="519"/>
      <c r="BI49" s="519"/>
      <c r="BJ49" s="519"/>
      <c r="BK49" s="519"/>
      <c r="BL49" s="519"/>
      <c r="BM49" s="519"/>
      <c r="BN49" s="519"/>
      <c r="BO49" s="519"/>
      <c r="BP49" s="519"/>
      <c r="BQ49" s="519"/>
      <c r="BR49" s="519"/>
      <c r="BS49" s="519"/>
      <c r="BT49" s="519"/>
      <c r="BU49" s="519"/>
      <c r="BV49" s="519"/>
      <c r="BW49" s="519"/>
      <c r="BX49" s="519"/>
      <c r="BY49" s="519"/>
      <c r="BZ49" s="519"/>
      <c r="CA49" s="519"/>
      <c r="CB49" s="519"/>
      <c r="CC49" s="519"/>
      <c r="CD49" s="519"/>
      <c r="CE49" s="519"/>
      <c r="CF49" s="519"/>
      <c r="CG49" s="519"/>
      <c r="CH49" s="519"/>
      <c r="CI49" s="519"/>
      <c r="CJ49" s="519"/>
      <c r="CK49" s="519"/>
      <c r="CL49" s="519"/>
      <c r="CM49" s="519"/>
      <c r="CN49" s="519"/>
      <c r="CO49" s="519"/>
      <c r="CP49" s="519"/>
      <c r="CQ49" s="519"/>
      <c r="CR49" s="519"/>
      <c r="CS49" s="519"/>
      <c r="CT49" s="519"/>
      <c r="CU49" s="519"/>
      <c r="CV49" s="519"/>
      <c r="CW49" s="519"/>
      <c r="CX49" s="519"/>
      <c r="CY49" s="519"/>
      <c r="CZ49" s="519"/>
      <c r="DA49" s="519"/>
      <c r="DB49" s="519"/>
      <c r="DC49" s="519"/>
      <c r="DD49" s="519"/>
      <c r="DE49" s="519"/>
      <c r="DF49" s="519"/>
      <c r="DG49" s="519"/>
      <c r="DH49" s="519"/>
      <c r="DI49" s="519"/>
      <c r="DJ49" s="519"/>
      <c r="DK49" s="519"/>
      <c r="DL49" s="519"/>
      <c r="DM49" s="519"/>
      <c r="DN49" s="519"/>
      <c r="DO49" s="519"/>
      <c r="DP49" s="519"/>
      <c r="DQ49" s="519"/>
      <c r="DR49" s="519"/>
      <c r="DS49" s="519"/>
      <c r="DT49" s="519"/>
      <c r="DU49" s="519"/>
      <c r="DV49" s="519"/>
      <c r="DW49" s="519"/>
      <c r="DX49" s="519"/>
      <c r="DY49" s="519"/>
      <c r="DZ49" s="519"/>
      <c r="EA49" s="519"/>
      <c r="EB49" s="519"/>
      <c r="EC49" s="519"/>
      <c r="ED49" s="519"/>
      <c r="EE49" s="519"/>
      <c r="EF49" s="519"/>
      <c r="EG49" s="519"/>
      <c r="EH49" s="519"/>
      <c r="EI49" s="519"/>
      <c r="EJ49" s="519"/>
      <c r="EK49" s="519"/>
      <c r="EL49" s="519"/>
      <c r="EM49" s="519"/>
      <c r="EN49" s="519"/>
      <c r="EO49" s="519"/>
      <c r="EP49" s="519"/>
      <c r="EQ49" s="519"/>
      <c r="ER49" s="519"/>
      <c r="ES49" s="519"/>
      <c r="ET49" s="519"/>
      <c r="EU49" s="519"/>
      <c r="EV49" s="519"/>
      <c r="EW49" s="519"/>
      <c r="EX49" s="519"/>
      <c r="EY49" s="519"/>
      <c r="EZ49" s="519"/>
      <c r="FA49" s="519"/>
      <c r="FB49" s="519"/>
      <c r="FC49" s="519"/>
      <c r="FD49" s="519"/>
      <c r="FE49" s="519"/>
      <c r="FF49" s="519"/>
      <c r="FG49" s="519"/>
      <c r="FH49" s="519"/>
      <c r="FI49" s="519"/>
      <c r="FJ49" s="519"/>
      <c r="FK49" s="519"/>
      <c r="FL49" s="519"/>
      <c r="FM49" s="519"/>
      <c r="FN49" s="519"/>
      <c r="FO49" s="519"/>
      <c r="FP49" s="519"/>
      <c r="FQ49" s="519"/>
      <c r="FR49" s="519"/>
      <c r="FS49" s="519"/>
      <c r="FT49" s="519"/>
      <c r="FU49" s="519"/>
      <c r="FV49" s="519"/>
      <c r="FW49" s="519"/>
      <c r="FX49" s="519"/>
      <c r="FY49" s="519"/>
      <c r="FZ49" s="519"/>
      <c r="GA49" s="519"/>
      <c r="GB49" s="519"/>
      <c r="GC49" s="519"/>
      <c r="GD49" s="519"/>
      <c r="GE49" s="519"/>
      <c r="GF49" s="519"/>
      <c r="GG49" s="519"/>
      <c r="GH49" s="519"/>
      <c r="GI49" s="519"/>
      <c r="GJ49" s="519"/>
      <c r="GK49" s="519"/>
      <c r="GL49" s="519"/>
      <c r="GM49" s="519"/>
      <c r="GN49" s="519"/>
      <c r="GO49" s="519"/>
      <c r="GP49" s="519"/>
      <c r="GQ49" s="519"/>
      <c r="GR49" s="519"/>
      <c r="GS49" s="519"/>
      <c r="GT49" s="519"/>
      <c r="GU49" s="519"/>
      <c r="GV49" s="519"/>
      <c r="GW49" s="519"/>
      <c r="GX49" s="519"/>
      <c r="GY49" s="519"/>
      <c r="GZ49" s="519"/>
      <c r="HA49" s="519"/>
      <c r="HB49" s="519"/>
      <c r="HC49" s="519"/>
      <c r="HD49" s="519"/>
      <c r="HE49" s="519"/>
      <c r="HF49" s="519"/>
      <c r="HG49" s="519"/>
      <c r="HH49" s="519"/>
      <c r="HI49" s="519"/>
      <c r="HJ49" s="519"/>
      <c r="HK49" s="519"/>
      <c r="HL49" s="519"/>
      <c r="HM49" s="519"/>
      <c r="HN49" s="519"/>
      <c r="HO49" s="519"/>
      <c r="HP49" s="519"/>
      <c r="HQ49" s="519"/>
      <c r="HR49" s="519"/>
      <c r="HS49" s="519"/>
      <c r="HT49" s="519"/>
      <c r="HU49" s="519"/>
      <c r="HV49" s="519"/>
      <c r="HW49" s="519"/>
      <c r="HX49" s="519"/>
      <c r="HY49" s="519"/>
      <c r="HZ49" s="519"/>
      <c r="IA49" s="519"/>
      <c r="IB49" s="519"/>
      <c r="IC49" s="519"/>
      <c r="ID49" s="519"/>
      <c r="IE49" s="519"/>
      <c r="IF49" s="519"/>
      <c r="IG49" s="519"/>
      <c r="IH49" s="519"/>
    </row>
    <row r="50" s="518" customFormat="1" ht="24" customHeight="1" spans="1:242">
      <c r="A50" s="519"/>
      <c r="B50" s="519"/>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19"/>
      <c r="AJ50" s="519"/>
      <c r="AK50" s="519"/>
      <c r="AL50" s="519"/>
      <c r="AM50" s="519"/>
      <c r="AN50" s="519"/>
      <c r="AO50" s="519"/>
      <c r="AP50" s="519"/>
      <c r="AQ50" s="519"/>
      <c r="AR50" s="519"/>
      <c r="AS50" s="519"/>
      <c r="AT50" s="519"/>
      <c r="AU50" s="519"/>
      <c r="AV50" s="519"/>
      <c r="AW50" s="519"/>
      <c r="AX50" s="519"/>
      <c r="AY50" s="519"/>
      <c r="AZ50" s="519"/>
      <c r="BA50" s="519"/>
      <c r="BB50" s="519"/>
      <c r="BC50" s="519"/>
      <c r="BD50" s="519"/>
      <c r="BE50" s="519"/>
      <c r="BF50" s="519"/>
      <c r="BG50" s="519"/>
      <c r="BH50" s="519"/>
      <c r="BI50" s="519"/>
      <c r="BJ50" s="519"/>
      <c r="BK50" s="519"/>
      <c r="BL50" s="519"/>
      <c r="BM50" s="519"/>
      <c r="BN50" s="519"/>
      <c r="BO50" s="519"/>
      <c r="BP50" s="519"/>
      <c r="BQ50" s="519"/>
      <c r="BR50" s="519"/>
      <c r="BS50" s="519"/>
      <c r="BT50" s="519"/>
      <c r="BU50" s="519"/>
      <c r="BV50" s="519"/>
      <c r="BW50" s="519"/>
      <c r="BX50" s="519"/>
      <c r="BY50" s="519"/>
      <c r="BZ50" s="519"/>
      <c r="CA50" s="519"/>
      <c r="CB50" s="519"/>
      <c r="CC50" s="519"/>
      <c r="CD50" s="519"/>
      <c r="CE50" s="519"/>
      <c r="CF50" s="519"/>
      <c r="CG50" s="519"/>
      <c r="CH50" s="519"/>
      <c r="CI50" s="519"/>
      <c r="CJ50" s="519"/>
      <c r="CK50" s="519"/>
      <c r="CL50" s="519"/>
      <c r="CM50" s="519"/>
      <c r="CN50" s="519"/>
      <c r="CO50" s="519"/>
      <c r="CP50" s="519"/>
      <c r="CQ50" s="519"/>
      <c r="CR50" s="519"/>
      <c r="CS50" s="519"/>
      <c r="CT50" s="519"/>
      <c r="CU50" s="519"/>
      <c r="CV50" s="519"/>
      <c r="CW50" s="519"/>
      <c r="CX50" s="519"/>
      <c r="CY50" s="519"/>
      <c r="CZ50" s="519"/>
      <c r="DA50" s="519"/>
      <c r="DB50" s="519"/>
      <c r="DC50" s="519"/>
      <c r="DD50" s="519"/>
      <c r="DE50" s="519"/>
      <c r="DF50" s="519"/>
      <c r="DG50" s="519"/>
      <c r="DH50" s="519"/>
      <c r="DI50" s="519"/>
      <c r="DJ50" s="519"/>
      <c r="DK50" s="519"/>
      <c r="DL50" s="519"/>
      <c r="DM50" s="519"/>
      <c r="DN50" s="519"/>
      <c r="DO50" s="519"/>
      <c r="DP50" s="519"/>
      <c r="DQ50" s="519"/>
      <c r="DR50" s="519"/>
      <c r="DS50" s="519"/>
      <c r="DT50" s="519"/>
      <c r="DU50" s="519"/>
      <c r="DV50" s="519"/>
      <c r="DW50" s="519"/>
      <c r="DX50" s="519"/>
      <c r="DY50" s="519"/>
      <c r="DZ50" s="519"/>
      <c r="EA50" s="519"/>
      <c r="EB50" s="519"/>
      <c r="EC50" s="519"/>
      <c r="ED50" s="519"/>
      <c r="EE50" s="519"/>
      <c r="EF50" s="519"/>
      <c r="EG50" s="519"/>
      <c r="EH50" s="519"/>
      <c r="EI50" s="519"/>
      <c r="EJ50" s="519"/>
      <c r="EK50" s="519"/>
      <c r="EL50" s="519"/>
      <c r="EM50" s="519"/>
      <c r="EN50" s="519"/>
      <c r="EO50" s="519"/>
      <c r="EP50" s="519"/>
      <c r="EQ50" s="519"/>
      <c r="ER50" s="519"/>
      <c r="ES50" s="519"/>
      <c r="ET50" s="519"/>
      <c r="EU50" s="519"/>
      <c r="EV50" s="519"/>
      <c r="EW50" s="519"/>
      <c r="EX50" s="519"/>
      <c r="EY50" s="519"/>
      <c r="EZ50" s="519"/>
      <c r="FA50" s="519"/>
      <c r="FB50" s="519"/>
      <c r="FC50" s="519"/>
      <c r="FD50" s="519"/>
      <c r="FE50" s="519"/>
      <c r="FF50" s="519"/>
      <c r="FG50" s="519"/>
      <c r="FH50" s="519"/>
      <c r="FI50" s="519"/>
      <c r="FJ50" s="519"/>
      <c r="FK50" s="519"/>
      <c r="FL50" s="519"/>
      <c r="FM50" s="519"/>
      <c r="FN50" s="519"/>
      <c r="FO50" s="519"/>
      <c r="FP50" s="519"/>
      <c r="FQ50" s="519"/>
      <c r="FR50" s="519"/>
      <c r="FS50" s="519"/>
      <c r="FT50" s="519"/>
      <c r="FU50" s="519"/>
      <c r="FV50" s="519"/>
      <c r="FW50" s="519"/>
      <c r="FX50" s="519"/>
      <c r="FY50" s="519"/>
      <c r="FZ50" s="519"/>
      <c r="GA50" s="519"/>
      <c r="GB50" s="519"/>
      <c r="GC50" s="519"/>
      <c r="GD50" s="519"/>
      <c r="GE50" s="519"/>
      <c r="GF50" s="519"/>
      <c r="GG50" s="519"/>
      <c r="GH50" s="519"/>
      <c r="GI50" s="519"/>
      <c r="GJ50" s="519"/>
      <c r="GK50" s="519"/>
      <c r="GL50" s="519"/>
      <c r="GM50" s="519"/>
      <c r="GN50" s="519"/>
      <c r="GO50" s="519"/>
      <c r="GP50" s="519"/>
      <c r="GQ50" s="519"/>
      <c r="GR50" s="519"/>
      <c r="GS50" s="519"/>
      <c r="GT50" s="519"/>
      <c r="GU50" s="519"/>
      <c r="GV50" s="519"/>
      <c r="GW50" s="519"/>
      <c r="GX50" s="519"/>
      <c r="GY50" s="519"/>
      <c r="GZ50" s="519"/>
      <c r="HA50" s="519"/>
      <c r="HB50" s="519"/>
      <c r="HC50" s="519"/>
      <c r="HD50" s="519"/>
      <c r="HE50" s="519"/>
      <c r="HF50" s="519"/>
      <c r="HG50" s="519"/>
      <c r="HH50" s="519"/>
      <c r="HI50" s="519"/>
      <c r="HJ50" s="519"/>
      <c r="HK50" s="519"/>
      <c r="HL50" s="519"/>
      <c r="HM50" s="519"/>
      <c r="HN50" s="519"/>
      <c r="HO50" s="519"/>
      <c r="HP50" s="519"/>
      <c r="HQ50" s="519"/>
      <c r="HR50" s="519"/>
      <c r="HS50" s="519"/>
      <c r="HT50" s="519"/>
      <c r="HU50" s="519"/>
      <c r="HV50" s="519"/>
      <c r="HW50" s="519"/>
      <c r="HX50" s="519"/>
      <c r="HY50" s="519"/>
      <c r="HZ50" s="519"/>
      <c r="IA50" s="519"/>
      <c r="IB50" s="519"/>
      <c r="IC50" s="519"/>
      <c r="ID50" s="519"/>
      <c r="IE50" s="519"/>
      <c r="IF50" s="519"/>
      <c r="IG50" s="519"/>
      <c r="IH50" s="519"/>
    </row>
    <row r="51" s="518" customFormat="1" ht="24" customHeight="1" spans="1:242">
      <c r="A51" s="519"/>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519"/>
      <c r="AY51" s="519"/>
      <c r="AZ51" s="519"/>
      <c r="BA51" s="519"/>
      <c r="BB51" s="519"/>
      <c r="BC51" s="519"/>
      <c r="BD51" s="519"/>
      <c r="BE51" s="519"/>
      <c r="BF51" s="519"/>
      <c r="BG51" s="519"/>
      <c r="BH51" s="519"/>
      <c r="BI51" s="519"/>
      <c r="BJ51" s="519"/>
      <c r="BK51" s="519"/>
      <c r="BL51" s="519"/>
      <c r="BM51" s="519"/>
      <c r="BN51" s="519"/>
      <c r="BO51" s="519"/>
      <c r="BP51" s="519"/>
      <c r="BQ51" s="519"/>
      <c r="BR51" s="519"/>
      <c r="BS51" s="519"/>
      <c r="BT51" s="519"/>
      <c r="BU51" s="519"/>
      <c r="BV51" s="519"/>
      <c r="BW51" s="519"/>
      <c r="BX51" s="519"/>
      <c r="BY51" s="519"/>
      <c r="BZ51" s="519"/>
      <c r="CA51" s="519"/>
      <c r="CB51" s="519"/>
      <c r="CC51" s="519"/>
      <c r="CD51" s="519"/>
      <c r="CE51" s="519"/>
      <c r="CF51" s="519"/>
      <c r="CG51" s="519"/>
      <c r="CH51" s="519"/>
      <c r="CI51" s="519"/>
      <c r="CJ51" s="519"/>
      <c r="CK51" s="519"/>
      <c r="CL51" s="519"/>
      <c r="CM51" s="519"/>
      <c r="CN51" s="519"/>
      <c r="CO51" s="519"/>
      <c r="CP51" s="519"/>
      <c r="CQ51" s="519"/>
      <c r="CR51" s="519"/>
      <c r="CS51" s="519"/>
      <c r="CT51" s="519"/>
      <c r="CU51" s="519"/>
      <c r="CV51" s="519"/>
      <c r="CW51" s="519"/>
      <c r="CX51" s="519"/>
      <c r="CY51" s="519"/>
      <c r="CZ51" s="519"/>
      <c r="DA51" s="519"/>
      <c r="DB51" s="519"/>
      <c r="DC51" s="519"/>
      <c r="DD51" s="519"/>
      <c r="DE51" s="519"/>
      <c r="DF51" s="519"/>
      <c r="DG51" s="519"/>
      <c r="DH51" s="519"/>
      <c r="DI51" s="519"/>
      <c r="DJ51" s="519"/>
      <c r="DK51" s="519"/>
      <c r="DL51" s="519"/>
      <c r="DM51" s="519"/>
      <c r="DN51" s="519"/>
      <c r="DO51" s="519"/>
      <c r="DP51" s="519"/>
      <c r="DQ51" s="519"/>
      <c r="DR51" s="519"/>
      <c r="DS51" s="519"/>
      <c r="DT51" s="519"/>
      <c r="DU51" s="519"/>
      <c r="DV51" s="519"/>
      <c r="DW51" s="519"/>
      <c r="DX51" s="519"/>
      <c r="DY51" s="519"/>
      <c r="DZ51" s="519"/>
      <c r="EA51" s="519"/>
      <c r="EB51" s="519"/>
      <c r="EC51" s="519"/>
      <c r="ED51" s="519"/>
      <c r="EE51" s="519"/>
      <c r="EF51" s="519"/>
      <c r="EG51" s="519"/>
      <c r="EH51" s="519"/>
      <c r="EI51" s="519"/>
      <c r="EJ51" s="519"/>
      <c r="EK51" s="519"/>
      <c r="EL51" s="519"/>
      <c r="EM51" s="519"/>
      <c r="EN51" s="519"/>
      <c r="EO51" s="519"/>
      <c r="EP51" s="519"/>
      <c r="EQ51" s="519"/>
      <c r="ER51" s="519"/>
      <c r="ES51" s="519"/>
      <c r="ET51" s="519"/>
      <c r="EU51" s="519"/>
      <c r="EV51" s="519"/>
      <c r="EW51" s="519"/>
      <c r="EX51" s="519"/>
      <c r="EY51" s="519"/>
      <c r="EZ51" s="519"/>
      <c r="FA51" s="519"/>
      <c r="FB51" s="519"/>
      <c r="FC51" s="519"/>
      <c r="FD51" s="519"/>
      <c r="FE51" s="519"/>
      <c r="FF51" s="519"/>
      <c r="FG51" s="519"/>
      <c r="FH51" s="519"/>
      <c r="FI51" s="519"/>
      <c r="FJ51" s="519"/>
      <c r="FK51" s="519"/>
      <c r="FL51" s="519"/>
      <c r="FM51" s="519"/>
      <c r="FN51" s="519"/>
      <c r="FO51" s="519"/>
      <c r="FP51" s="519"/>
      <c r="FQ51" s="519"/>
      <c r="FR51" s="519"/>
      <c r="FS51" s="519"/>
      <c r="FT51" s="519"/>
      <c r="FU51" s="519"/>
      <c r="FV51" s="519"/>
      <c r="FW51" s="519"/>
      <c r="FX51" s="519"/>
      <c r="FY51" s="519"/>
      <c r="FZ51" s="519"/>
      <c r="GA51" s="519"/>
      <c r="GB51" s="519"/>
      <c r="GC51" s="519"/>
      <c r="GD51" s="519"/>
      <c r="GE51" s="519"/>
      <c r="GF51" s="519"/>
      <c r="GG51" s="519"/>
      <c r="GH51" s="519"/>
      <c r="GI51" s="519"/>
      <c r="GJ51" s="519"/>
      <c r="GK51" s="519"/>
      <c r="GL51" s="519"/>
      <c r="GM51" s="519"/>
      <c r="GN51" s="519"/>
      <c r="GO51" s="519"/>
      <c r="GP51" s="519"/>
      <c r="GQ51" s="519"/>
      <c r="GR51" s="519"/>
      <c r="GS51" s="519"/>
      <c r="GT51" s="519"/>
      <c r="GU51" s="519"/>
      <c r="GV51" s="519"/>
      <c r="GW51" s="519"/>
      <c r="GX51" s="519"/>
      <c r="GY51" s="519"/>
      <c r="GZ51" s="519"/>
      <c r="HA51" s="519"/>
      <c r="HB51" s="519"/>
      <c r="HC51" s="519"/>
      <c r="HD51" s="519"/>
      <c r="HE51" s="519"/>
      <c r="HF51" s="519"/>
      <c r="HG51" s="519"/>
      <c r="HH51" s="519"/>
      <c r="HI51" s="519"/>
      <c r="HJ51" s="519"/>
      <c r="HK51" s="519"/>
      <c r="HL51" s="519"/>
      <c r="HM51" s="519"/>
      <c r="HN51" s="519"/>
      <c r="HO51" s="519"/>
      <c r="HP51" s="519"/>
      <c r="HQ51" s="519"/>
      <c r="HR51" s="519"/>
      <c r="HS51" s="519"/>
      <c r="HT51" s="519"/>
      <c r="HU51" s="519"/>
      <c r="HV51" s="519"/>
      <c r="HW51" s="519"/>
      <c r="HX51" s="519"/>
      <c r="HY51" s="519"/>
      <c r="HZ51" s="519"/>
      <c r="IA51" s="519"/>
      <c r="IB51" s="519"/>
      <c r="IC51" s="519"/>
      <c r="ID51" s="519"/>
      <c r="IE51" s="519"/>
      <c r="IF51" s="519"/>
      <c r="IG51" s="519"/>
      <c r="IH51" s="519"/>
    </row>
    <row r="52" s="518" customFormat="1" ht="24" customHeight="1" spans="1:242">
      <c r="A52" s="519"/>
      <c r="B52" s="519"/>
      <c r="C52" s="519"/>
      <c r="D52" s="519"/>
      <c r="E52" s="519"/>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19"/>
      <c r="AE52" s="519"/>
      <c r="AF52" s="519"/>
      <c r="AG52" s="519"/>
      <c r="AH52" s="519"/>
      <c r="AI52" s="519"/>
      <c r="AJ52" s="519"/>
      <c r="AK52" s="519"/>
      <c r="AL52" s="519"/>
      <c r="AM52" s="519"/>
      <c r="AN52" s="519"/>
      <c r="AO52" s="519"/>
      <c r="AP52" s="519"/>
      <c r="AQ52" s="519"/>
      <c r="AR52" s="519"/>
      <c r="AS52" s="519"/>
      <c r="AT52" s="519"/>
      <c r="AU52" s="519"/>
      <c r="AV52" s="519"/>
      <c r="AW52" s="519"/>
      <c r="AX52" s="519"/>
      <c r="AY52" s="519"/>
      <c r="AZ52" s="519"/>
      <c r="BA52" s="519"/>
      <c r="BB52" s="519"/>
      <c r="BC52" s="519"/>
      <c r="BD52" s="519"/>
      <c r="BE52" s="519"/>
      <c r="BF52" s="519"/>
      <c r="BG52" s="519"/>
      <c r="BH52" s="519"/>
      <c r="BI52" s="519"/>
      <c r="BJ52" s="519"/>
      <c r="BK52" s="519"/>
      <c r="BL52" s="519"/>
      <c r="BM52" s="519"/>
      <c r="BN52" s="519"/>
      <c r="BO52" s="519"/>
      <c r="BP52" s="519"/>
      <c r="BQ52" s="519"/>
      <c r="BR52" s="519"/>
      <c r="BS52" s="519"/>
      <c r="BT52" s="519"/>
      <c r="BU52" s="519"/>
      <c r="BV52" s="519"/>
      <c r="BW52" s="519"/>
      <c r="BX52" s="519"/>
      <c r="BY52" s="519"/>
      <c r="BZ52" s="519"/>
      <c r="CA52" s="519"/>
      <c r="CB52" s="519"/>
      <c r="CC52" s="519"/>
      <c r="CD52" s="519"/>
      <c r="CE52" s="519"/>
      <c r="CF52" s="519"/>
      <c r="CG52" s="519"/>
      <c r="CH52" s="519"/>
      <c r="CI52" s="519"/>
      <c r="CJ52" s="519"/>
      <c r="CK52" s="519"/>
      <c r="CL52" s="519"/>
      <c r="CM52" s="519"/>
      <c r="CN52" s="519"/>
      <c r="CO52" s="519"/>
      <c r="CP52" s="519"/>
      <c r="CQ52" s="519"/>
      <c r="CR52" s="519"/>
      <c r="CS52" s="519"/>
      <c r="CT52" s="519"/>
      <c r="CU52" s="519"/>
      <c r="CV52" s="519"/>
      <c r="CW52" s="519"/>
      <c r="CX52" s="519"/>
      <c r="CY52" s="519"/>
      <c r="CZ52" s="519"/>
      <c r="DA52" s="519"/>
      <c r="DB52" s="519"/>
      <c r="DC52" s="519"/>
      <c r="DD52" s="519"/>
      <c r="DE52" s="519"/>
      <c r="DF52" s="519"/>
      <c r="DG52" s="519"/>
      <c r="DH52" s="519"/>
      <c r="DI52" s="519"/>
      <c r="DJ52" s="519"/>
      <c r="DK52" s="519"/>
      <c r="DL52" s="519"/>
      <c r="DM52" s="519"/>
      <c r="DN52" s="519"/>
      <c r="DO52" s="519"/>
      <c r="DP52" s="519"/>
      <c r="DQ52" s="519"/>
      <c r="DR52" s="519"/>
      <c r="DS52" s="519"/>
      <c r="DT52" s="519"/>
      <c r="DU52" s="519"/>
      <c r="DV52" s="519"/>
      <c r="DW52" s="519"/>
      <c r="DX52" s="519"/>
      <c r="DY52" s="519"/>
      <c r="DZ52" s="519"/>
      <c r="EA52" s="519"/>
      <c r="EB52" s="519"/>
      <c r="EC52" s="519"/>
      <c r="ED52" s="519"/>
      <c r="EE52" s="519"/>
      <c r="EF52" s="519"/>
      <c r="EG52" s="519"/>
      <c r="EH52" s="519"/>
      <c r="EI52" s="519"/>
      <c r="EJ52" s="519"/>
      <c r="EK52" s="519"/>
      <c r="EL52" s="519"/>
      <c r="EM52" s="519"/>
      <c r="EN52" s="519"/>
      <c r="EO52" s="519"/>
      <c r="EP52" s="519"/>
      <c r="EQ52" s="519"/>
      <c r="ER52" s="519"/>
      <c r="ES52" s="519"/>
      <c r="ET52" s="519"/>
      <c r="EU52" s="519"/>
      <c r="EV52" s="519"/>
      <c r="EW52" s="519"/>
      <c r="EX52" s="519"/>
      <c r="EY52" s="519"/>
      <c r="EZ52" s="519"/>
      <c r="FA52" s="519"/>
      <c r="FB52" s="519"/>
      <c r="FC52" s="519"/>
      <c r="FD52" s="519"/>
      <c r="FE52" s="519"/>
      <c r="FF52" s="519"/>
      <c r="FG52" s="519"/>
      <c r="FH52" s="519"/>
      <c r="FI52" s="519"/>
      <c r="FJ52" s="519"/>
      <c r="FK52" s="519"/>
      <c r="FL52" s="519"/>
      <c r="FM52" s="519"/>
      <c r="FN52" s="519"/>
      <c r="FO52" s="519"/>
      <c r="FP52" s="519"/>
      <c r="FQ52" s="519"/>
      <c r="FR52" s="519"/>
      <c r="FS52" s="519"/>
      <c r="FT52" s="519"/>
      <c r="FU52" s="519"/>
      <c r="FV52" s="519"/>
      <c r="FW52" s="519"/>
      <c r="FX52" s="519"/>
      <c r="FY52" s="519"/>
      <c r="FZ52" s="519"/>
      <c r="GA52" s="519"/>
      <c r="GB52" s="519"/>
      <c r="GC52" s="519"/>
      <c r="GD52" s="519"/>
      <c r="GE52" s="519"/>
      <c r="GF52" s="519"/>
      <c r="GG52" s="519"/>
      <c r="GH52" s="519"/>
      <c r="GI52" s="519"/>
      <c r="GJ52" s="519"/>
      <c r="GK52" s="519"/>
      <c r="GL52" s="519"/>
      <c r="GM52" s="519"/>
      <c r="GN52" s="519"/>
      <c r="GO52" s="519"/>
      <c r="GP52" s="519"/>
      <c r="GQ52" s="519"/>
      <c r="GR52" s="519"/>
      <c r="GS52" s="519"/>
      <c r="GT52" s="519"/>
      <c r="GU52" s="519"/>
      <c r="GV52" s="519"/>
      <c r="GW52" s="519"/>
      <c r="GX52" s="519"/>
      <c r="GY52" s="519"/>
      <c r="GZ52" s="519"/>
      <c r="HA52" s="519"/>
      <c r="HB52" s="519"/>
      <c r="HC52" s="519"/>
      <c r="HD52" s="519"/>
      <c r="HE52" s="519"/>
      <c r="HF52" s="519"/>
      <c r="HG52" s="519"/>
      <c r="HH52" s="519"/>
      <c r="HI52" s="519"/>
      <c r="HJ52" s="519"/>
      <c r="HK52" s="519"/>
      <c r="HL52" s="519"/>
      <c r="HM52" s="519"/>
      <c r="HN52" s="519"/>
      <c r="HO52" s="519"/>
      <c r="HP52" s="519"/>
      <c r="HQ52" s="519"/>
      <c r="HR52" s="519"/>
      <c r="HS52" s="519"/>
      <c r="HT52" s="519"/>
      <c r="HU52" s="519"/>
      <c r="HV52" s="519"/>
      <c r="HW52" s="519"/>
      <c r="HX52" s="519"/>
      <c r="HY52" s="519"/>
      <c r="HZ52" s="519"/>
      <c r="IA52" s="519"/>
      <c r="IB52" s="519"/>
      <c r="IC52" s="519"/>
      <c r="ID52" s="519"/>
      <c r="IE52" s="519"/>
      <c r="IF52" s="519"/>
      <c r="IG52" s="519"/>
      <c r="IH52" s="519"/>
    </row>
    <row r="53" s="518" customFormat="1" ht="24" customHeight="1" spans="1:242">
      <c r="A53" s="519"/>
      <c r="B53" s="519"/>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19"/>
      <c r="AF53" s="519"/>
      <c r="AG53" s="519"/>
      <c r="AH53" s="519"/>
      <c r="AI53" s="519"/>
      <c r="AJ53" s="519"/>
      <c r="AK53" s="519"/>
      <c r="AL53" s="519"/>
      <c r="AM53" s="519"/>
      <c r="AN53" s="519"/>
      <c r="AO53" s="519"/>
      <c r="AP53" s="519"/>
      <c r="AQ53" s="519"/>
      <c r="AR53" s="519"/>
      <c r="AS53" s="519"/>
      <c r="AT53" s="519"/>
      <c r="AU53" s="519"/>
      <c r="AV53" s="519"/>
      <c r="AW53" s="519"/>
      <c r="AX53" s="519"/>
      <c r="AY53" s="519"/>
      <c r="AZ53" s="519"/>
      <c r="BA53" s="519"/>
      <c r="BB53" s="519"/>
      <c r="BC53" s="519"/>
      <c r="BD53" s="519"/>
      <c r="BE53" s="519"/>
      <c r="BF53" s="519"/>
      <c r="BG53" s="519"/>
      <c r="BH53" s="519"/>
      <c r="BI53" s="519"/>
      <c r="BJ53" s="519"/>
      <c r="BK53" s="519"/>
      <c r="BL53" s="519"/>
      <c r="BM53" s="519"/>
      <c r="BN53" s="519"/>
      <c r="BO53" s="519"/>
      <c r="BP53" s="519"/>
      <c r="BQ53" s="519"/>
      <c r="BR53" s="519"/>
      <c r="BS53" s="519"/>
      <c r="BT53" s="519"/>
      <c r="BU53" s="519"/>
      <c r="BV53" s="519"/>
      <c r="BW53" s="519"/>
      <c r="BX53" s="519"/>
      <c r="BY53" s="519"/>
      <c r="BZ53" s="519"/>
      <c r="CA53" s="519"/>
      <c r="CB53" s="519"/>
      <c r="CC53" s="519"/>
      <c r="CD53" s="519"/>
      <c r="CE53" s="519"/>
      <c r="CF53" s="519"/>
      <c r="CG53" s="519"/>
      <c r="CH53" s="519"/>
      <c r="CI53" s="519"/>
      <c r="CJ53" s="519"/>
      <c r="CK53" s="519"/>
      <c r="CL53" s="519"/>
      <c r="CM53" s="519"/>
      <c r="CN53" s="519"/>
      <c r="CO53" s="519"/>
      <c r="CP53" s="519"/>
      <c r="CQ53" s="519"/>
      <c r="CR53" s="519"/>
      <c r="CS53" s="519"/>
      <c r="CT53" s="519"/>
      <c r="CU53" s="519"/>
      <c r="CV53" s="519"/>
      <c r="CW53" s="519"/>
      <c r="CX53" s="519"/>
      <c r="CY53" s="519"/>
      <c r="CZ53" s="519"/>
      <c r="DA53" s="519"/>
      <c r="DB53" s="519"/>
      <c r="DC53" s="519"/>
      <c r="DD53" s="519"/>
      <c r="DE53" s="519"/>
      <c r="DF53" s="519"/>
      <c r="DG53" s="519"/>
      <c r="DH53" s="519"/>
      <c r="DI53" s="519"/>
      <c r="DJ53" s="519"/>
      <c r="DK53" s="519"/>
      <c r="DL53" s="519"/>
      <c r="DM53" s="519"/>
      <c r="DN53" s="519"/>
      <c r="DO53" s="519"/>
      <c r="DP53" s="519"/>
      <c r="DQ53" s="519"/>
      <c r="DR53" s="519"/>
      <c r="DS53" s="519"/>
      <c r="DT53" s="519"/>
      <c r="DU53" s="519"/>
      <c r="DV53" s="519"/>
      <c r="DW53" s="519"/>
      <c r="DX53" s="519"/>
      <c r="DY53" s="519"/>
      <c r="DZ53" s="519"/>
      <c r="EA53" s="519"/>
      <c r="EB53" s="519"/>
      <c r="EC53" s="519"/>
      <c r="ED53" s="519"/>
      <c r="EE53" s="519"/>
      <c r="EF53" s="519"/>
      <c r="EG53" s="519"/>
      <c r="EH53" s="519"/>
      <c r="EI53" s="519"/>
      <c r="EJ53" s="519"/>
      <c r="EK53" s="519"/>
      <c r="EL53" s="519"/>
      <c r="EM53" s="519"/>
      <c r="EN53" s="519"/>
      <c r="EO53" s="519"/>
      <c r="EP53" s="519"/>
      <c r="EQ53" s="519"/>
      <c r="ER53" s="519"/>
      <c r="ES53" s="519"/>
      <c r="ET53" s="519"/>
      <c r="EU53" s="519"/>
      <c r="EV53" s="519"/>
      <c r="EW53" s="519"/>
      <c r="EX53" s="519"/>
      <c r="EY53" s="519"/>
      <c r="EZ53" s="519"/>
      <c r="FA53" s="519"/>
      <c r="FB53" s="519"/>
      <c r="FC53" s="519"/>
      <c r="FD53" s="519"/>
      <c r="FE53" s="519"/>
      <c r="FF53" s="519"/>
      <c r="FG53" s="519"/>
      <c r="FH53" s="519"/>
      <c r="FI53" s="519"/>
      <c r="FJ53" s="519"/>
      <c r="FK53" s="519"/>
      <c r="FL53" s="519"/>
      <c r="FM53" s="519"/>
      <c r="FN53" s="519"/>
      <c r="FO53" s="519"/>
      <c r="FP53" s="519"/>
      <c r="FQ53" s="519"/>
      <c r="FR53" s="519"/>
      <c r="FS53" s="519"/>
      <c r="FT53" s="519"/>
      <c r="FU53" s="519"/>
      <c r="FV53" s="519"/>
      <c r="FW53" s="519"/>
      <c r="FX53" s="519"/>
      <c r="FY53" s="519"/>
      <c r="FZ53" s="519"/>
      <c r="GA53" s="519"/>
      <c r="GB53" s="519"/>
      <c r="GC53" s="519"/>
      <c r="GD53" s="519"/>
      <c r="GE53" s="519"/>
      <c r="GF53" s="519"/>
      <c r="GG53" s="519"/>
      <c r="GH53" s="519"/>
      <c r="GI53" s="519"/>
      <c r="GJ53" s="519"/>
      <c r="GK53" s="519"/>
      <c r="GL53" s="519"/>
      <c r="GM53" s="519"/>
      <c r="GN53" s="519"/>
      <c r="GO53" s="519"/>
      <c r="GP53" s="519"/>
      <c r="GQ53" s="519"/>
      <c r="GR53" s="519"/>
      <c r="GS53" s="519"/>
      <c r="GT53" s="519"/>
      <c r="GU53" s="519"/>
      <c r="GV53" s="519"/>
      <c r="GW53" s="519"/>
      <c r="GX53" s="519"/>
      <c r="GY53" s="519"/>
      <c r="GZ53" s="519"/>
      <c r="HA53" s="519"/>
      <c r="HB53" s="519"/>
      <c r="HC53" s="519"/>
      <c r="HD53" s="519"/>
      <c r="HE53" s="519"/>
      <c r="HF53" s="519"/>
      <c r="HG53" s="519"/>
      <c r="HH53" s="519"/>
      <c r="HI53" s="519"/>
      <c r="HJ53" s="519"/>
      <c r="HK53" s="519"/>
      <c r="HL53" s="519"/>
      <c r="HM53" s="519"/>
      <c r="HN53" s="519"/>
      <c r="HO53" s="519"/>
      <c r="HP53" s="519"/>
      <c r="HQ53" s="519"/>
      <c r="HR53" s="519"/>
      <c r="HS53" s="519"/>
      <c r="HT53" s="519"/>
      <c r="HU53" s="519"/>
      <c r="HV53" s="519"/>
      <c r="HW53" s="519"/>
      <c r="HX53" s="519"/>
      <c r="HY53" s="519"/>
      <c r="HZ53" s="519"/>
      <c r="IA53" s="519"/>
      <c r="IB53" s="519"/>
      <c r="IC53" s="519"/>
      <c r="ID53" s="519"/>
      <c r="IE53" s="519"/>
      <c r="IF53" s="519"/>
      <c r="IG53" s="519"/>
      <c r="IH53" s="519"/>
    </row>
    <row r="54" s="518" customFormat="1" ht="24" customHeight="1" spans="1:242">
      <c r="A54" s="519"/>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519"/>
      <c r="AK54" s="519"/>
      <c r="AL54" s="519"/>
      <c r="AM54" s="519"/>
      <c r="AN54" s="519"/>
      <c r="AO54" s="519"/>
      <c r="AP54" s="519"/>
      <c r="AQ54" s="519"/>
      <c r="AR54" s="519"/>
      <c r="AS54" s="519"/>
      <c r="AT54" s="519"/>
      <c r="AU54" s="519"/>
      <c r="AV54" s="519"/>
      <c r="AW54" s="519"/>
      <c r="AX54" s="519"/>
      <c r="AY54" s="519"/>
      <c r="AZ54" s="519"/>
      <c r="BA54" s="519"/>
      <c r="BB54" s="519"/>
      <c r="BC54" s="519"/>
      <c r="BD54" s="519"/>
      <c r="BE54" s="519"/>
      <c r="BF54" s="519"/>
      <c r="BG54" s="519"/>
      <c r="BH54" s="519"/>
      <c r="BI54" s="519"/>
      <c r="BJ54" s="519"/>
      <c r="BK54" s="519"/>
      <c r="BL54" s="519"/>
      <c r="BM54" s="519"/>
      <c r="BN54" s="519"/>
      <c r="BO54" s="519"/>
      <c r="BP54" s="519"/>
      <c r="BQ54" s="519"/>
      <c r="BR54" s="519"/>
      <c r="BS54" s="519"/>
      <c r="BT54" s="519"/>
      <c r="BU54" s="519"/>
      <c r="BV54" s="519"/>
      <c r="BW54" s="519"/>
      <c r="BX54" s="519"/>
      <c r="BY54" s="519"/>
      <c r="BZ54" s="519"/>
      <c r="CA54" s="519"/>
      <c r="CB54" s="519"/>
      <c r="CC54" s="519"/>
      <c r="CD54" s="519"/>
      <c r="CE54" s="519"/>
      <c r="CF54" s="519"/>
      <c r="CG54" s="519"/>
      <c r="CH54" s="519"/>
      <c r="CI54" s="519"/>
      <c r="CJ54" s="519"/>
      <c r="CK54" s="519"/>
      <c r="CL54" s="519"/>
      <c r="CM54" s="519"/>
      <c r="CN54" s="519"/>
      <c r="CO54" s="519"/>
      <c r="CP54" s="519"/>
      <c r="CQ54" s="519"/>
      <c r="CR54" s="519"/>
      <c r="CS54" s="519"/>
      <c r="CT54" s="519"/>
      <c r="CU54" s="519"/>
      <c r="CV54" s="519"/>
      <c r="CW54" s="519"/>
      <c r="CX54" s="519"/>
      <c r="CY54" s="519"/>
      <c r="CZ54" s="519"/>
      <c r="DA54" s="519"/>
      <c r="DB54" s="519"/>
      <c r="DC54" s="519"/>
      <c r="DD54" s="519"/>
      <c r="DE54" s="519"/>
      <c r="DF54" s="519"/>
      <c r="DG54" s="519"/>
      <c r="DH54" s="519"/>
      <c r="DI54" s="519"/>
      <c r="DJ54" s="519"/>
      <c r="DK54" s="519"/>
      <c r="DL54" s="519"/>
      <c r="DM54" s="519"/>
      <c r="DN54" s="519"/>
      <c r="DO54" s="519"/>
      <c r="DP54" s="519"/>
      <c r="DQ54" s="519"/>
      <c r="DR54" s="519"/>
      <c r="DS54" s="519"/>
      <c r="DT54" s="519"/>
      <c r="DU54" s="519"/>
      <c r="DV54" s="519"/>
      <c r="DW54" s="519"/>
      <c r="DX54" s="519"/>
      <c r="DY54" s="519"/>
      <c r="DZ54" s="519"/>
      <c r="EA54" s="519"/>
      <c r="EB54" s="519"/>
      <c r="EC54" s="519"/>
      <c r="ED54" s="519"/>
      <c r="EE54" s="519"/>
      <c r="EF54" s="519"/>
      <c r="EG54" s="519"/>
      <c r="EH54" s="519"/>
      <c r="EI54" s="519"/>
      <c r="EJ54" s="519"/>
      <c r="EK54" s="519"/>
      <c r="EL54" s="519"/>
      <c r="EM54" s="519"/>
      <c r="EN54" s="519"/>
      <c r="EO54" s="519"/>
      <c r="EP54" s="519"/>
      <c r="EQ54" s="519"/>
      <c r="ER54" s="519"/>
      <c r="ES54" s="519"/>
      <c r="ET54" s="519"/>
      <c r="EU54" s="519"/>
      <c r="EV54" s="519"/>
      <c r="EW54" s="519"/>
      <c r="EX54" s="519"/>
      <c r="EY54" s="519"/>
      <c r="EZ54" s="519"/>
      <c r="FA54" s="519"/>
      <c r="FB54" s="519"/>
      <c r="FC54" s="519"/>
      <c r="FD54" s="519"/>
      <c r="FE54" s="519"/>
      <c r="FF54" s="519"/>
      <c r="FG54" s="519"/>
      <c r="FH54" s="519"/>
      <c r="FI54" s="519"/>
      <c r="FJ54" s="519"/>
      <c r="FK54" s="519"/>
      <c r="FL54" s="519"/>
      <c r="FM54" s="519"/>
      <c r="FN54" s="519"/>
      <c r="FO54" s="519"/>
      <c r="FP54" s="519"/>
      <c r="FQ54" s="519"/>
      <c r="FR54" s="519"/>
      <c r="FS54" s="519"/>
      <c r="FT54" s="519"/>
      <c r="FU54" s="519"/>
      <c r="FV54" s="519"/>
      <c r="FW54" s="519"/>
      <c r="FX54" s="519"/>
      <c r="FY54" s="519"/>
      <c r="FZ54" s="519"/>
      <c r="GA54" s="519"/>
      <c r="GB54" s="519"/>
      <c r="GC54" s="519"/>
      <c r="GD54" s="519"/>
      <c r="GE54" s="519"/>
      <c r="GF54" s="519"/>
      <c r="GG54" s="519"/>
      <c r="GH54" s="519"/>
      <c r="GI54" s="519"/>
      <c r="GJ54" s="519"/>
      <c r="GK54" s="519"/>
      <c r="GL54" s="519"/>
      <c r="GM54" s="519"/>
      <c r="GN54" s="519"/>
      <c r="GO54" s="519"/>
      <c r="GP54" s="519"/>
      <c r="GQ54" s="519"/>
      <c r="GR54" s="519"/>
      <c r="GS54" s="519"/>
      <c r="GT54" s="519"/>
      <c r="GU54" s="519"/>
      <c r="GV54" s="519"/>
      <c r="GW54" s="519"/>
      <c r="GX54" s="519"/>
      <c r="GY54" s="519"/>
      <c r="GZ54" s="519"/>
      <c r="HA54" s="519"/>
      <c r="HB54" s="519"/>
      <c r="HC54" s="519"/>
      <c r="HD54" s="519"/>
      <c r="HE54" s="519"/>
      <c r="HF54" s="519"/>
      <c r="HG54" s="519"/>
      <c r="HH54" s="519"/>
      <c r="HI54" s="519"/>
      <c r="HJ54" s="519"/>
      <c r="HK54" s="519"/>
      <c r="HL54" s="519"/>
      <c r="HM54" s="519"/>
      <c r="HN54" s="519"/>
      <c r="HO54" s="519"/>
      <c r="HP54" s="519"/>
      <c r="HQ54" s="519"/>
      <c r="HR54" s="519"/>
      <c r="HS54" s="519"/>
      <c r="HT54" s="519"/>
      <c r="HU54" s="519"/>
      <c r="HV54" s="519"/>
      <c r="HW54" s="519"/>
      <c r="HX54" s="519"/>
      <c r="HY54" s="519"/>
      <c r="HZ54" s="519"/>
      <c r="IA54" s="519"/>
      <c r="IB54" s="519"/>
      <c r="IC54" s="519"/>
      <c r="ID54" s="519"/>
      <c r="IE54" s="519"/>
      <c r="IF54" s="519"/>
      <c r="IG54" s="519"/>
      <c r="IH54" s="519"/>
    </row>
    <row r="55" s="518" customFormat="1" ht="24" customHeight="1" spans="1:242">
      <c r="A55" s="519"/>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c r="AV55" s="519"/>
      <c r="AW55" s="519"/>
      <c r="AX55" s="519"/>
      <c r="AY55" s="519"/>
      <c r="AZ55" s="519"/>
      <c r="BA55" s="519"/>
      <c r="BB55" s="519"/>
      <c r="BC55" s="519"/>
      <c r="BD55" s="519"/>
      <c r="BE55" s="519"/>
      <c r="BF55" s="519"/>
      <c r="BG55" s="519"/>
      <c r="BH55" s="519"/>
      <c r="BI55" s="519"/>
      <c r="BJ55" s="519"/>
      <c r="BK55" s="519"/>
      <c r="BL55" s="519"/>
      <c r="BM55" s="519"/>
      <c r="BN55" s="519"/>
      <c r="BO55" s="519"/>
      <c r="BP55" s="519"/>
      <c r="BQ55" s="519"/>
      <c r="BR55" s="519"/>
      <c r="BS55" s="519"/>
      <c r="BT55" s="519"/>
      <c r="BU55" s="519"/>
      <c r="BV55" s="519"/>
      <c r="BW55" s="519"/>
      <c r="BX55" s="519"/>
      <c r="BY55" s="519"/>
      <c r="BZ55" s="519"/>
      <c r="CA55" s="519"/>
      <c r="CB55" s="519"/>
      <c r="CC55" s="519"/>
      <c r="CD55" s="519"/>
      <c r="CE55" s="519"/>
      <c r="CF55" s="519"/>
      <c r="CG55" s="519"/>
      <c r="CH55" s="519"/>
      <c r="CI55" s="519"/>
      <c r="CJ55" s="519"/>
      <c r="CK55" s="519"/>
      <c r="CL55" s="519"/>
      <c r="CM55" s="519"/>
      <c r="CN55" s="519"/>
      <c r="CO55" s="519"/>
      <c r="CP55" s="519"/>
      <c r="CQ55" s="519"/>
      <c r="CR55" s="519"/>
      <c r="CS55" s="519"/>
      <c r="CT55" s="519"/>
      <c r="CU55" s="519"/>
      <c r="CV55" s="519"/>
      <c r="CW55" s="519"/>
      <c r="CX55" s="519"/>
      <c r="CY55" s="519"/>
      <c r="CZ55" s="519"/>
      <c r="DA55" s="519"/>
      <c r="DB55" s="519"/>
      <c r="DC55" s="519"/>
      <c r="DD55" s="519"/>
      <c r="DE55" s="519"/>
      <c r="DF55" s="519"/>
      <c r="DG55" s="519"/>
      <c r="DH55" s="519"/>
      <c r="DI55" s="519"/>
      <c r="DJ55" s="519"/>
      <c r="DK55" s="519"/>
      <c r="DL55" s="519"/>
      <c r="DM55" s="519"/>
      <c r="DN55" s="519"/>
      <c r="DO55" s="519"/>
      <c r="DP55" s="519"/>
      <c r="DQ55" s="519"/>
      <c r="DR55" s="519"/>
      <c r="DS55" s="519"/>
      <c r="DT55" s="519"/>
      <c r="DU55" s="519"/>
      <c r="DV55" s="519"/>
      <c r="DW55" s="519"/>
      <c r="DX55" s="519"/>
      <c r="DY55" s="519"/>
      <c r="DZ55" s="519"/>
      <c r="EA55" s="519"/>
      <c r="EB55" s="519"/>
      <c r="EC55" s="519"/>
      <c r="ED55" s="519"/>
      <c r="EE55" s="519"/>
      <c r="EF55" s="519"/>
      <c r="EG55" s="519"/>
      <c r="EH55" s="519"/>
      <c r="EI55" s="519"/>
      <c r="EJ55" s="519"/>
      <c r="EK55" s="519"/>
      <c r="EL55" s="519"/>
      <c r="EM55" s="519"/>
      <c r="EN55" s="519"/>
      <c r="EO55" s="519"/>
      <c r="EP55" s="519"/>
      <c r="EQ55" s="519"/>
      <c r="ER55" s="519"/>
      <c r="ES55" s="519"/>
      <c r="ET55" s="519"/>
      <c r="EU55" s="519"/>
      <c r="EV55" s="519"/>
      <c r="EW55" s="519"/>
      <c r="EX55" s="519"/>
      <c r="EY55" s="519"/>
      <c r="EZ55" s="519"/>
      <c r="FA55" s="519"/>
      <c r="FB55" s="519"/>
      <c r="FC55" s="519"/>
      <c r="FD55" s="519"/>
      <c r="FE55" s="519"/>
      <c r="FF55" s="519"/>
      <c r="FG55" s="519"/>
      <c r="FH55" s="519"/>
      <c r="FI55" s="519"/>
      <c r="FJ55" s="519"/>
      <c r="FK55" s="519"/>
      <c r="FL55" s="519"/>
      <c r="FM55" s="519"/>
      <c r="FN55" s="519"/>
      <c r="FO55" s="519"/>
      <c r="FP55" s="519"/>
      <c r="FQ55" s="519"/>
      <c r="FR55" s="519"/>
      <c r="FS55" s="519"/>
      <c r="FT55" s="519"/>
      <c r="FU55" s="519"/>
      <c r="FV55" s="519"/>
      <c r="FW55" s="519"/>
      <c r="FX55" s="519"/>
      <c r="FY55" s="519"/>
      <c r="FZ55" s="519"/>
      <c r="GA55" s="519"/>
      <c r="GB55" s="519"/>
      <c r="GC55" s="519"/>
      <c r="GD55" s="519"/>
      <c r="GE55" s="519"/>
      <c r="GF55" s="519"/>
      <c r="GG55" s="519"/>
      <c r="GH55" s="519"/>
      <c r="GI55" s="519"/>
      <c r="GJ55" s="519"/>
      <c r="GK55" s="519"/>
      <c r="GL55" s="519"/>
      <c r="GM55" s="519"/>
      <c r="GN55" s="519"/>
      <c r="GO55" s="519"/>
      <c r="GP55" s="519"/>
      <c r="GQ55" s="519"/>
      <c r="GR55" s="519"/>
      <c r="GS55" s="519"/>
      <c r="GT55" s="519"/>
      <c r="GU55" s="519"/>
      <c r="GV55" s="519"/>
      <c r="GW55" s="519"/>
      <c r="GX55" s="519"/>
      <c r="GY55" s="519"/>
      <c r="GZ55" s="519"/>
      <c r="HA55" s="519"/>
      <c r="HB55" s="519"/>
      <c r="HC55" s="519"/>
      <c r="HD55" s="519"/>
      <c r="HE55" s="519"/>
      <c r="HF55" s="519"/>
      <c r="HG55" s="519"/>
      <c r="HH55" s="519"/>
      <c r="HI55" s="519"/>
      <c r="HJ55" s="519"/>
      <c r="HK55" s="519"/>
      <c r="HL55" s="519"/>
      <c r="HM55" s="519"/>
      <c r="HN55" s="519"/>
      <c r="HO55" s="519"/>
      <c r="HP55" s="519"/>
      <c r="HQ55" s="519"/>
      <c r="HR55" s="519"/>
      <c r="HS55" s="519"/>
      <c r="HT55" s="519"/>
      <c r="HU55" s="519"/>
      <c r="HV55" s="519"/>
      <c r="HW55" s="519"/>
      <c r="HX55" s="519"/>
      <c r="HY55" s="519"/>
      <c r="HZ55" s="519"/>
      <c r="IA55" s="519"/>
      <c r="IB55" s="519"/>
      <c r="IC55" s="519"/>
      <c r="ID55" s="519"/>
      <c r="IE55" s="519"/>
      <c r="IF55" s="519"/>
      <c r="IG55" s="519"/>
      <c r="IH55" s="519"/>
    </row>
    <row r="56" s="518" customFormat="1" ht="24" customHeight="1" spans="1:242">
      <c r="A56" s="519"/>
      <c r="B56" s="519"/>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c r="AV56" s="519"/>
      <c r="AW56" s="519"/>
      <c r="AX56" s="519"/>
      <c r="AY56" s="519"/>
      <c r="AZ56" s="519"/>
      <c r="BA56" s="519"/>
      <c r="BB56" s="519"/>
      <c r="BC56" s="519"/>
      <c r="BD56" s="519"/>
      <c r="BE56" s="519"/>
      <c r="BF56" s="519"/>
      <c r="BG56" s="519"/>
      <c r="BH56" s="519"/>
      <c r="BI56" s="519"/>
      <c r="BJ56" s="519"/>
      <c r="BK56" s="519"/>
      <c r="BL56" s="519"/>
      <c r="BM56" s="519"/>
      <c r="BN56" s="519"/>
      <c r="BO56" s="519"/>
      <c r="BP56" s="519"/>
      <c r="BQ56" s="519"/>
      <c r="BR56" s="519"/>
      <c r="BS56" s="519"/>
      <c r="BT56" s="519"/>
      <c r="BU56" s="519"/>
      <c r="BV56" s="519"/>
      <c r="BW56" s="519"/>
      <c r="BX56" s="519"/>
      <c r="BY56" s="519"/>
      <c r="BZ56" s="519"/>
      <c r="CA56" s="519"/>
      <c r="CB56" s="519"/>
      <c r="CC56" s="519"/>
      <c r="CD56" s="519"/>
      <c r="CE56" s="519"/>
      <c r="CF56" s="519"/>
      <c r="CG56" s="519"/>
      <c r="CH56" s="519"/>
      <c r="CI56" s="519"/>
      <c r="CJ56" s="519"/>
      <c r="CK56" s="519"/>
      <c r="CL56" s="519"/>
      <c r="CM56" s="519"/>
      <c r="CN56" s="519"/>
      <c r="CO56" s="519"/>
      <c r="CP56" s="519"/>
      <c r="CQ56" s="519"/>
      <c r="CR56" s="519"/>
      <c r="CS56" s="519"/>
      <c r="CT56" s="519"/>
      <c r="CU56" s="519"/>
      <c r="CV56" s="519"/>
      <c r="CW56" s="519"/>
      <c r="CX56" s="519"/>
      <c r="CY56" s="519"/>
      <c r="CZ56" s="519"/>
      <c r="DA56" s="519"/>
      <c r="DB56" s="519"/>
      <c r="DC56" s="519"/>
      <c r="DD56" s="519"/>
      <c r="DE56" s="519"/>
      <c r="DF56" s="519"/>
      <c r="DG56" s="519"/>
      <c r="DH56" s="519"/>
      <c r="DI56" s="519"/>
      <c r="DJ56" s="519"/>
      <c r="DK56" s="519"/>
      <c r="DL56" s="519"/>
      <c r="DM56" s="519"/>
      <c r="DN56" s="519"/>
      <c r="DO56" s="519"/>
      <c r="DP56" s="519"/>
      <c r="DQ56" s="519"/>
      <c r="DR56" s="519"/>
      <c r="DS56" s="519"/>
      <c r="DT56" s="519"/>
      <c r="DU56" s="519"/>
      <c r="DV56" s="519"/>
      <c r="DW56" s="519"/>
      <c r="DX56" s="519"/>
      <c r="DY56" s="519"/>
      <c r="DZ56" s="519"/>
      <c r="EA56" s="519"/>
      <c r="EB56" s="519"/>
      <c r="EC56" s="519"/>
      <c r="ED56" s="519"/>
      <c r="EE56" s="519"/>
      <c r="EF56" s="519"/>
      <c r="EG56" s="519"/>
      <c r="EH56" s="519"/>
      <c r="EI56" s="519"/>
      <c r="EJ56" s="519"/>
      <c r="EK56" s="519"/>
      <c r="EL56" s="519"/>
      <c r="EM56" s="519"/>
      <c r="EN56" s="519"/>
      <c r="EO56" s="519"/>
      <c r="EP56" s="519"/>
      <c r="EQ56" s="519"/>
      <c r="ER56" s="519"/>
      <c r="ES56" s="519"/>
      <c r="ET56" s="519"/>
      <c r="EU56" s="519"/>
      <c r="EV56" s="519"/>
      <c r="EW56" s="519"/>
      <c r="EX56" s="519"/>
      <c r="EY56" s="519"/>
      <c r="EZ56" s="519"/>
      <c r="FA56" s="519"/>
      <c r="FB56" s="519"/>
      <c r="FC56" s="519"/>
      <c r="FD56" s="519"/>
      <c r="FE56" s="519"/>
      <c r="FF56" s="519"/>
      <c r="FG56" s="519"/>
      <c r="FH56" s="519"/>
      <c r="FI56" s="519"/>
      <c r="FJ56" s="519"/>
      <c r="FK56" s="519"/>
      <c r="FL56" s="519"/>
      <c r="FM56" s="519"/>
      <c r="FN56" s="519"/>
      <c r="FO56" s="519"/>
      <c r="FP56" s="519"/>
      <c r="FQ56" s="519"/>
      <c r="FR56" s="519"/>
      <c r="FS56" s="519"/>
      <c r="FT56" s="519"/>
      <c r="FU56" s="519"/>
      <c r="FV56" s="519"/>
      <c r="FW56" s="519"/>
      <c r="FX56" s="519"/>
      <c r="FY56" s="519"/>
      <c r="FZ56" s="519"/>
      <c r="GA56" s="519"/>
      <c r="GB56" s="519"/>
      <c r="GC56" s="519"/>
      <c r="GD56" s="519"/>
      <c r="GE56" s="519"/>
      <c r="GF56" s="519"/>
      <c r="GG56" s="519"/>
      <c r="GH56" s="519"/>
      <c r="GI56" s="519"/>
      <c r="GJ56" s="519"/>
      <c r="GK56" s="519"/>
      <c r="GL56" s="519"/>
      <c r="GM56" s="519"/>
      <c r="GN56" s="519"/>
      <c r="GO56" s="519"/>
      <c r="GP56" s="519"/>
      <c r="GQ56" s="519"/>
      <c r="GR56" s="519"/>
      <c r="GS56" s="519"/>
      <c r="GT56" s="519"/>
      <c r="GU56" s="519"/>
      <c r="GV56" s="519"/>
      <c r="GW56" s="519"/>
      <c r="GX56" s="519"/>
      <c r="GY56" s="519"/>
      <c r="GZ56" s="519"/>
      <c r="HA56" s="519"/>
      <c r="HB56" s="519"/>
      <c r="HC56" s="519"/>
      <c r="HD56" s="519"/>
      <c r="HE56" s="519"/>
      <c r="HF56" s="519"/>
      <c r="HG56" s="519"/>
      <c r="HH56" s="519"/>
      <c r="HI56" s="519"/>
      <c r="HJ56" s="519"/>
      <c r="HK56" s="519"/>
      <c r="HL56" s="519"/>
      <c r="HM56" s="519"/>
      <c r="HN56" s="519"/>
      <c r="HO56" s="519"/>
      <c r="HP56" s="519"/>
      <c r="HQ56" s="519"/>
      <c r="HR56" s="519"/>
      <c r="HS56" s="519"/>
      <c r="HT56" s="519"/>
      <c r="HU56" s="519"/>
      <c r="HV56" s="519"/>
      <c r="HW56" s="519"/>
      <c r="HX56" s="519"/>
      <c r="HY56" s="519"/>
      <c r="HZ56" s="519"/>
      <c r="IA56" s="519"/>
      <c r="IB56" s="519"/>
      <c r="IC56" s="519"/>
      <c r="ID56" s="519"/>
      <c r="IE56" s="519"/>
      <c r="IF56" s="519"/>
      <c r="IG56" s="519"/>
      <c r="IH56" s="519"/>
    </row>
    <row r="57" s="518" customFormat="1" ht="24" customHeight="1" spans="1:242">
      <c r="A57" s="519"/>
      <c r="B57" s="519"/>
      <c r="C57" s="519"/>
      <c r="D57" s="519"/>
      <c r="E57" s="519"/>
      <c r="F57" s="519"/>
      <c r="G57" s="519"/>
      <c r="H57" s="519"/>
      <c r="I57" s="519"/>
      <c r="J57" s="519"/>
      <c r="K57" s="519"/>
      <c r="L57" s="519"/>
      <c r="M57" s="519"/>
      <c r="N57" s="519"/>
      <c r="O57" s="519"/>
      <c r="P57" s="519"/>
      <c r="Q57" s="519"/>
      <c r="R57" s="519"/>
      <c r="S57" s="519"/>
      <c r="T57" s="519"/>
      <c r="U57" s="519"/>
      <c r="V57" s="519"/>
      <c r="W57" s="519"/>
      <c r="X57" s="519"/>
      <c r="Y57" s="519"/>
      <c r="Z57" s="519"/>
      <c r="AA57" s="519"/>
      <c r="AB57" s="519"/>
      <c r="AC57" s="519"/>
      <c r="AD57" s="519"/>
      <c r="AE57" s="519"/>
      <c r="AF57" s="519"/>
      <c r="AG57" s="519"/>
      <c r="AH57" s="519"/>
      <c r="AI57" s="519"/>
      <c r="AJ57" s="519"/>
      <c r="AK57" s="519"/>
      <c r="AL57" s="519"/>
      <c r="AM57" s="519"/>
      <c r="AN57" s="519"/>
      <c r="AO57" s="519"/>
      <c r="AP57" s="519"/>
      <c r="AQ57" s="519"/>
      <c r="AR57" s="519"/>
      <c r="AS57" s="519"/>
      <c r="AT57" s="519"/>
      <c r="AU57" s="519"/>
      <c r="AV57" s="519"/>
      <c r="AW57" s="519"/>
      <c r="AX57" s="519"/>
      <c r="AY57" s="519"/>
      <c r="AZ57" s="519"/>
      <c r="BA57" s="519"/>
      <c r="BB57" s="519"/>
      <c r="BC57" s="519"/>
      <c r="BD57" s="519"/>
      <c r="BE57" s="519"/>
      <c r="BF57" s="519"/>
      <c r="BG57" s="519"/>
      <c r="BH57" s="519"/>
      <c r="BI57" s="519"/>
      <c r="BJ57" s="519"/>
      <c r="BK57" s="519"/>
      <c r="BL57" s="519"/>
      <c r="BM57" s="519"/>
      <c r="BN57" s="519"/>
      <c r="BO57" s="519"/>
      <c r="BP57" s="519"/>
      <c r="BQ57" s="519"/>
      <c r="BR57" s="519"/>
      <c r="BS57" s="519"/>
      <c r="BT57" s="519"/>
      <c r="BU57" s="519"/>
      <c r="BV57" s="519"/>
      <c r="BW57" s="519"/>
      <c r="BX57" s="519"/>
      <c r="BY57" s="519"/>
      <c r="BZ57" s="519"/>
      <c r="CA57" s="519"/>
      <c r="CB57" s="519"/>
      <c r="CC57" s="519"/>
      <c r="CD57" s="519"/>
      <c r="CE57" s="519"/>
      <c r="CF57" s="519"/>
      <c r="CG57" s="519"/>
      <c r="CH57" s="519"/>
      <c r="CI57" s="519"/>
      <c r="CJ57" s="519"/>
      <c r="CK57" s="519"/>
      <c r="CL57" s="519"/>
      <c r="CM57" s="519"/>
      <c r="CN57" s="519"/>
      <c r="CO57" s="519"/>
      <c r="CP57" s="519"/>
      <c r="CQ57" s="519"/>
      <c r="CR57" s="519"/>
      <c r="CS57" s="519"/>
      <c r="CT57" s="519"/>
      <c r="CU57" s="519"/>
      <c r="CV57" s="519"/>
      <c r="CW57" s="519"/>
      <c r="CX57" s="519"/>
      <c r="CY57" s="519"/>
      <c r="CZ57" s="519"/>
      <c r="DA57" s="519"/>
      <c r="DB57" s="519"/>
      <c r="DC57" s="519"/>
      <c r="DD57" s="519"/>
      <c r="DE57" s="519"/>
      <c r="DF57" s="519"/>
      <c r="DG57" s="519"/>
      <c r="DH57" s="519"/>
      <c r="DI57" s="519"/>
      <c r="DJ57" s="519"/>
      <c r="DK57" s="519"/>
      <c r="DL57" s="519"/>
      <c r="DM57" s="519"/>
      <c r="DN57" s="519"/>
      <c r="DO57" s="519"/>
      <c r="DP57" s="519"/>
      <c r="DQ57" s="519"/>
      <c r="DR57" s="519"/>
      <c r="DS57" s="519"/>
      <c r="DT57" s="519"/>
      <c r="DU57" s="519"/>
      <c r="DV57" s="519"/>
      <c r="DW57" s="519"/>
      <c r="DX57" s="519"/>
      <c r="DY57" s="519"/>
      <c r="DZ57" s="519"/>
      <c r="EA57" s="519"/>
      <c r="EB57" s="519"/>
      <c r="EC57" s="519"/>
      <c r="ED57" s="519"/>
      <c r="EE57" s="519"/>
      <c r="EF57" s="519"/>
      <c r="EG57" s="519"/>
      <c r="EH57" s="519"/>
      <c r="EI57" s="519"/>
      <c r="EJ57" s="519"/>
      <c r="EK57" s="519"/>
      <c r="EL57" s="519"/>
      <c r="EM57" s="519"/>
      <c r="EN57" s="519"/>
      <c r="EO57" s="519"/>
      <c r="EP57" s="519"/>
      <c r="EQ57" s="519"/>
      <c r="ER57" s="519"/>
      <c r="ES57" s="519"/>
      <c r="ET57" s="519"/>
      <c r="EU57" s="519"/>
      <c r="EV57" s="519"/>
      <c r="EW57" s="519"/>
      <c r="EX57" s="519"/>
      <c r="EY57" s="519"/>
      <c r="EZ57" s="519"/>
      <c r="FA57" s="519"/>
      <c r="FB57" s="519"/>
      <c r="FC57" s="519"/>
      <c r="FD57" s="519"/>
      <c r="FE57" s="519"/>
      <c r="FF57" s="519"/>
      <c r="FG57" s="519"/>
      <c r="FH57" s="519"/>
      <c r="FI57" s="519"/>
      <c r="FJ57" s="519"/>
      <c r="FK57" s="519"/>
      <c r="FL57" s="519"/>
      <c r="FM57" s="519"/>
      <c r="FN57" s="519"/>
      <c r="FO57" s="519"/>
      <c r="FP57" s="519"/>
      <c r="FQ57" s="519"/>
      <c r="FR57" s="519"/>
      <c r="FS57" s="519"/>
      <c r="FT57" s="519"/>
      <c r="FU57" s="519"/>
      <c r="FV57" s="519"/>
      <c r="FW57" s="519"/>
      <c r="FX57" s="519"/>
      <c r="FY57" s="519"/>
      <c r="FZ57" s="519"/>
      <c r="GA57" s="519"/>
      <c r="GB57" s="519"/>
      <c r="GC57" s="519"/>
      <c r="GD57" s="519"/>
      <c r="GE57" s="519"/>
      <c r="GF57" s="519"/>
      <c r="GG57" s="519"/>
      <c r="GH57" s="519"/>
      <c r="GI57" s="519"/>
      <c r="GJ57" s="519"/>
      <c r="GK57" s="519"/>
      <c r="GL57" s="519"/>
      <c r="GM57" s="519"/>
      <c r="GN57" s="519"/>
      <c r="GO57" s="519"/>
      <c r="GP57" s="519"/>
      <c r="GQ57" s="519"/>
      <c r="GR57" s="519"/>
      <c r="GS57" s="519"/>
      <c r="GT57" s="519"/>
      <c r="GU57" s="519"/>
      <c r="GV57" s="519"/>
      <c r="GW57" s="519"/>
      <c r="GX57" s="519"/>
      <c r="GY57" s="519"/>
      <c r="GZ57" s="519"/>
      <c r="HA57" s="519"/>
      <c r="HB57" s="519"/>
      <c r="HC57" s="519"/>
      <c r="HD57" s="519"/>
      <c r="HE57" s="519"/>
      <c r="HF57" s="519"/>
      <c r="HG57" s="519"/>
      <c r="HH57" s="519"/>
      <c r="HI57" s="519"/>
      <c r="HJ57" s="519"/>
      <c r="HK57" s="519"/>
      <c r="HL57" s="519"/>
      <c r="HM57" s="519"/>
      <c r="HN57" s="519"/>
      <c r="HO57" s="519"/>
      <c r="HP57" s="519"/>
      <c r="HQ57" s="519"/>
      <c r="HR57" s="519"/>
      <c r="HS57" s="519"/>
      <c r="HT57" s="519"/>
      <c r="HU57" s="519"/>
      <c r="HV57" s="519"/>
      <c r="HW57" s="519"/>
      <c r="HX57" s="519"/>
      <c r="HY57" s="519"/>
      <c r="HZ57" s="519"/>
      <c r="IA57" s="519"/>
      <c r="IB57" s="519"/>
      <c r="IC57" s="519"/>
      <c r="ID57" s="519"/>
      <c r="IE57" s="519"/>
      <c r="IF57" s="519"/>
      <c r="IG57" s="519"/>
      <c r="IH57" s="519"/>
    </row>
    <row r="58" s="518" customFormat="1" ht="24" customHeight="1" spans="1:242">
      <c r="A58" s="519"/>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19"/>
      <c r="AK58" s="519"/>
      <c r="AL58" s="519"/>
      <c r="AM58" s="519"/>
      <c r="AN58" s="519"/>
      <c r="AO58" s="519"/>
      <c r="AP58" s="519"/>
      <c r="AQ58" s="519"/>
      <c r="AR58" s="519"/>
      <c r="AS58" s="519"/>
      <c r="AT58" s="519"/>
      <c r="AU58" s="519"/>
      <c r="AV58" s="519"/>
      <c r="AW58" s="519"/>
      <c r="AX58" s="519"/>
      <c r="AY58" s="519"/>
      <c r="AZ58" s="519"/>
      <c r="BA58" s="519"/>
      <c r="BB58" s="519"/>
      <c r="BC58" s="519"/>
      <c r="BD58" s="519"/>
      <c r="BE58" s="519"/>
      <c r="BF58" s="519"/>
      <c r="BG58" s="519"/>
      <c r="BH58" s="519"/>
      <c r="BI58" s="519"/>
      <c r="BJ58" s="519"/>
      <c r="BK58" s="519"/>
      <c r="BL58" s="519"/>
      <c r="BM58" s="519"/>
      <c r="BN58" s="519"/>
      <c r="BO58" s="519"/>
      <c r="BP58" s="519"/>
      <c r="BQ58" s="519"/>
      <c r="BR58" s="519"/>
      <c r="BS58" s="519"/>
      <c r="BT58" s="519"/>
      <c r="BU58" s="519"/>
      <c r="BV58" s="519"/>
      <c r="BW58" s="519"/>
      <c r="BX58" s="519"/>
      <c r="BY58" s="519"/>
      <c r="BZ58" s="519"/>
      <c r="CA58" s="519"/>
      <c r="CB58" s="519"/>
      <c r="CC58" s="519"/>
      <c r="CD58" s="519"/>
      <c r="CE58" s="519"/>
      <c r="CF58" s="519"/>
      <c r="CG58" s="519"/>
      <c r="CH58" s="519"/>
      <c r="CI58" s="519"/>
      <c r="CJ58" s="519"/>
      <c r="CK58" s="519"/>
      <c r="CL58" s="519"/>
      <c r="CM58" s="519"/>
      <c r="CN58" s="519"/>
      <c r="CO58" s="519"/>
      <c r="CP58" s="519"/>
      <c r="CQ58" s="519"/>
      <c r="CR58" s="519"/>
      <c r="CS58" s="519"/>
      <c r="CT58" s="519"/>
      <c r="CU58" s="519"/>
      <c r="CV58" s="519"/>
      <c r="CW58" s="519"/>
      <c r="CX58" s="519"/>
      <c r="CY58" s="519"/>
      <c r="CZ58" s="519"/>
      <c r="DA58" s="519"/>
      <c r="DB58" s="519"/>
      <c r="DC58" s="519"/>
      <c r="DD58" s="519"/>
      <c r="DE58" s="519"/>
      <c r="DF58" s="519"/>
      <c r="DG58" s="519"/>
      <c r="DH58" s="519"/>
      <c r="DI58" s="519"/>
      <c r="DJ58" s="519"/>
      <c r="DK58" s="519"/>
      <c r="DL58" s="519"/>
      <c r="DM58" s="519"/>
      <c r="DN58" s="519"/>
      <c r="DO58" s="519"/>
      <c r="DP58" s="519"/>
      <c r="DQ58" s="519"/>
      <c r="DR58" s="519"/>
      <c r="DS58" s="519"/>
      <c r="DT58" s="519"/>
      <c r="DU58" s="519"/>
      <c r="DV58" s="519"/>
      <c r="DW58" s="519"/>
      <c r="DX58" s="519"/>
      <c r="DY58" s="519"/>
      <c r="DZ58" s="519"/>
      <c r="EA58" s="519"/>
      <c r="EB58" s="519"/>
      <c r="EC58" s="519"/>
      <c r="ED58" s="519"/>
      <c r="EE58" s="519"/>
      <c r="EF58" s="519"/>
      <c r="EG58" s="519"/>
      <c r="EH58" s="519"/>
      <c r="EI58" s="519"/>
      <c r="EJ58" s="519"/>
      <c r="EK58" s="519"/>
      <c r="EL58" s="519"/>
      <c r="EM58" s="519"/>
      <c r="EN58" s="519"/>
      <c r="EO58" s="519"/>
      <c r="EP58" s="519"/>
      <c r="EQ58" s="519"/>
      <c r="ER58" s="519"/>
      <c r="ES58" s="519"/>
      <c r="ET58" s="519"/>
      <c r="EU58" s="519"/>
      <c r="EV58" s="519"/>
      <c r="EW58" s="519"/>
      <c r="EX58" s="519"/>
      <c r="EY58" s="519"/>
      <c r="EZ58" s="519"/>
      <c r="FA58" s="519"/>
      <c r="FB58" s="519"/>
      <c r="FC58" s="519"/>
      <c r="FD58" s="519"/>
      <c r="FE58" s="519"/>
      <c r="FF58" s="519"/>
      <c r="FG58" s="519"/>
      <c r="FH58" s="519"/>
      <c r="FI58" s="519"/>
      <c r="FJ58" s="519"/>
      <c r="FK58" s="519"/>
      <c r="FL58" s="519"/>
      <c r="FM58" s="519"/>
      <c r="FN58" s="519"/>
      <c r="FO58" s="519"/>
      <c r="FP58" s="519"/>
      <c r="FQ58" s="519"/>
      <c r="FR58" s="519"/>
      <c r="FS58" s="519"/>
      <c r="FT58" s="519"/>
      <c r="FU58" s="519"/>
      <c r="FV58" s="519"/>
      <c r="FW58" s="519"/>
      <c r="FX58" s="519"/>
      <c r="FY58" s="519"/>
      <c r="FZ58" s="519"/>
      <c r="GA58" s="519"/>
      <c r="GB58" s="519"/>
      <c r="GC58" s="519"/>
      <c r="GD58" s="519"/>
      <c r="GE58" s="519"/>
      <c r="GF58" s="519"/>
      <c r="GG58" s="519"/>
      <c r="GH58" s="519"/>
      <c r="GI58" s="519"/>
      <c r="GJ58" s="519"/>
      <c r="GK58" s="519"/>
      <c r="GL58" s="519"/>
      <c r="GM58" s="519"/>
      <c r="GN58" s="519"/>
      <c r="GO58" s="519"/>
      <c r="GP58" s="519"/>
      <c r="GQ58" s="519"/>
      <c r="GR58" s="519"/>
      <c r="GS58" s="519"/>
      <c r="GT58" s="519"/>
      <c r="GU58" s="519"/>
      <c r="GV58" s="519"/>
      <c r="GW58" s="519"/>
      <c r="GX58" s="519"/>
      <c r="GY58" s="519"/>
      <c r="GZ58" s="519"/>
      <c r="HA58" s="519"/>
      <c r="HB58" s="519"/>
      <c r="HC58" s="519"/>
      <c r="HD58" s="519"/>
      <c r="HE58" s="519"/>
      <c r="HF58" s="519"/>
      <c r="HG58" s="519"/>
      <c r="HH58" s="519"/>
      <c r="HI58" s="519"/>
      <c r="HJ58" s="519"/>
      <c r="HK58" s="519"/>
      <c r="HL58" s="519"/>
      <c r="HM58" s="519"/>
      <c r="HN58" s="519"/>
      <c r="HO58" s="519"/>
      <c r="HP58" s="519"/>
      <c r="HQ58" s="519"/>
      <c r="HR58" s="519"/>
      <c r="HS58" s="519"/>
      <c r="HT58" s="519"/>
      <c r="HU58" s="519"/>
      <c r="HV58" s="519"/>
      <c r="HW58" s="519"/>
      <c r="HX58" s="519"/>
      <c r="HY58" s="519"/>
      <c r="HZ58" s="519"/>
      <c r="IA58" s="519"/>
      <c r="IB58" s="519"/>
      <c r="IC58" s="519"/>
      <c r="ID58" s="519"/>
      <c r="IE58" s="519"/>
      <c r="IF58" s="519"/>
      <c r="IG58" s="519"/>
      <c r="IH58" s="519"/>
    </row>
    <row r="59" s="518" customFormat="1" ht="24" customHeight="1" spans="1:242">
      <c r="A59" s="519"/>
      <c r="B59" s="519"/>
      <c r="C59" s="519"/>
      <c r="D59" s="519"/>
      <c r="E59" s="519"/>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c r="AN59" s="519"/>
      <c r="AO59" s="519"/>
      <c r="AP59" s="519"/>
      <c r="AQ59" s="519"/>
      <c r="AR59" s="519"/>
      <c r="AS59" s="519"/>
      <c r="AT59" s="519"/>
      <c r="AU59" s="519"/>
      <c r="AV59" s="519"/>
      <c r="AW59" s="519"/>
      <c r="AX59" s="519"/>
      <c r="AY59" s="519"/>
      <c r="AZ59" s="519"/>
      <c r="BA59" s="519"/>
      <c r="BB59" s="519"/>
      <c r="BC59" s="519"/>
      <c r="BD59" s="519"/>
      <c r="BE59" s="519"/>
      <c r="BF59" s="519"/>
      <c r="BG59" s="519"/>
      <c r="BH59" s="519"/>
      <c r="BI59" s="519"/>
      <c r="BJ59" s="519"/>
      <c r="BK59" s="519"/>
      <c r="BL59" s="519"/>
      <c r="BM59" s="519"/>
      <c r="BN59" s="519"/>
      <c r="BO59" s="519"/>
      <c r="BP59" s="519"/>
      <c r="BQ59" s="519"/>
      <c r="BR59" s="519"/>
      <c r="BS59" s="519"/>
      <c r="BT59" s="519"/>
      <c r="BU59" s="519"/>
      <c r="BV59" s="519"/>
      <c r="BW59" s="519"/>
      <c r="BX59" s="519"/>
      <c r="BY59" s="519"/>
      <c r="BZ59" s="519"/>
      <c r="CA59" s="519"/>
      <c r="CB59" s="519"/>
      <c r="CC59" s="519"/>
      <c r="CD59" s="519"/>
      <c r="CE59" s="519"/>
      <c r="CF59" s="519"/>
      <c r="CG59" s="519"/>
      <c r="CH59" s="519"/>
      <c r="CI59" s="519"/>
      <c r="CJ59" s="519"/>
      <c r="CK59" s="519"/>
      <c r="CL59" s="519"/>
      <c r="CM59" s="519"/>
      <c r="CN59" s="519"/>
      <c r="CO59" s="519"/>
      <c r="CP59" s="519"/>
      <c r="CQ59" s="519"/>
      <c r="CR59" s="519"/>
      <c r="CS59" s="519"/>
      <c r="CT59" s="519"/>
      <c r="CU59" s="519"/>
      <c r="CV59" s="519"/>
      <c r="CW59" s="519"/>
      <c r="CX59" s="519"/>
      <c r="CY59" s="519"/>
      <c r="CZ59" s="519"/>
      <c r="DA59" s="519"/>
      <c r="DB59" s="519"/>
      <c r="DC59" s="519"/>
      <c r="DD59" s="519"/>
      <c r="DE59" s="519"/>
      <c r="DF59" s="519"/>
      <c r="DG59" s="519"/>
      <c r="DH59" s="519"/>
      <c r="DI59" s="519"/>
      <c r="DJ59" s="519"/>
      <c r="DK59" s="519"/>
      <c r="DL59" s="519"/>
      <c r="DM59" s="519"/>
      <c r="DN59" s="519"/>
      <c r="DO59" s="519"/>
      <c r="DP59" s="519"/>
      <c r="DQ59" s="519"/>
      <c r="DR59" s="519"/>
      <c r="DS59" s="519"/>
      <c r="DT59" s="519"/>
      <c r="DU59" s="519"/>
      <c r="DV59" s="519"/>
      <c r="DW59" s="519"/>
      <c r="DX59" s="519"/>
      <c r="DY59" s="519"/>
      <c r="DZ59" s="519"/>
      <c r="EA59" s="519"/>
      <c r="EB59" s="519"/>
      <c r="EC59" s="519"/>
      <c r="ED59" s="519"/>
      <c r="EE59" s="519"/>
      <c r="EF59" s="519"/>
      <c r="EG59" s="519"/>
      <c r="EH59" s="519"/>
      <c r="EI59" s="519"/>
      <c r="EJ59" s="519"/>
      <c r="EK59" s="519"/>
      <c r="EL59" s="519"/>
      <c r="EM59" s="519"/>
      <c r="EN59" s="519"/>
      <c r="EO59" s="519"/>
      <c r="EP59" s="519"/>
      <c r="EQ59" s="519"/>
      <c r="ER59" s="519"/>
      <c r="ES59" s="519"/>
      <c r="ET59" s="519"/>
      <c r="EU59" s="519"/>
      <c r="EV59" s="519"/>
      <c r="EW59" s="519"/>
      <c r="EX59" s="519"/>
      <c r="EY59" s="519"/>
      <c r="EZ59" s="519"/>
      <c r="FA59" s="519"/>
      <c r="FB59" s="519"/>
      <c r="FC59" s="519"/>
      <c r="FD59" s="519"/>
      <c r="FE59" s="519"/>
      <c r="FF59" s="519"/>
      <c r="FG59" s="519"/>
      <c r="FH59" s="519"/>
      <c r="FI59" s="519"/>
      <c r="FJ59" s="519"/>
      <c r="FK59" s="519"/>
      <c r="FL59" s="519"/>
      <c r="FM59" s="519"/>
      <c r="FN59" s="519"/>
      <c r="FO59" s="519"/>
      <c r="FP59" s="519"/>
      <c r="FQ59" s="519"/>
      <c r="FR59" s="519"/>
      <c r="FS59" s="519"/>
      <c r="FT59" s="519"/>
      <c r="FU59" s="519"/>
      <c r="FV59" s="519"/>
      <c r="FW59" s="519"/>
      <c r="FX59" s="519"/>
      <c r="FY59" s="519"/>
      <c r="FZ59" s="519"/>
      <c r="GA59" s="519"/>
      <c r="GB59" s="519"/>
      <c r="GC59" s="519"/>
      <c r="GD59" s="519"/>
      <c r="GE59" s="519"/>
      <c r="GF59" s="519"/>
      <c r="GG59" s="519"/>
      <c r="GH59" s="519"/>
      <c r="GI59" s="519"/>
      <c r="GJ59" s="519"/>
      <c r="GK59" s="519"/>
      <c r="GL59" s="519"/>
      <c r="GM59" s="519"/>
      <c r="GN59" s="519"/>
      <c r="GO59" s="519"/>
      <c r="GP59" s="519"/>
      <c r="GQ59" s="519"/>
      <c r="GR59" s="519"/>
      <c r="GS59" s="519"/>
      <c r="GT59" s="519"/>
      <c r="GU59" s="519"/>
      <c r="GV59" s="519"/>
      <c r="GW59" s="519"/>
      <c r="GX59" s="519"/>
      <c r="GY59" s="519"/>
      <c r="GZ59" s="519"/>
      <c r="HA59" s="519"/>
      <c r="HB59" s="519"/>
      <c r="HC59" s="519"/>
      <c r="HD59" s="519"/>
      <c r="HE59" s="519"/>
      <c r="HF59" s="519"/>
      <c r="HG59" s="519"/>
      <c r="HH59" s="519"/>
      <c r="HI59" s="519"/>
      <c r="HJ59" s="519"/>
      <c r="HK59" s="519"/>
      <c r="HL59" s="519"/>
      <c r="HM59" s="519"/>
      <c r="HN59" s="519"/>
      <c r="HO59" s="519"/>
      <c r="HP59" s="519"/>
      <c r="HQ59" s="519"/>
      <c r="HR59" s="519"/>
      <c r="HS59" s="519"/>
      <c r="HT59" s="519"/>
      <c r="HU59" s="519"/>
      <c r="HV59" s="519"/>
      <c r="HW59" s="519"/>
      <c r="HX59" s="519"/>
      <c r="HY59" s="519"/>
      <c r="HZ59" s="519"/>
      <c r="IA59" s="519"/>
      <c r="IB59" s="519"/>
      <c r="IC59" s="519"/>
      <c r="ID59" s="519"/>
      <c r="IE59" s="519"/>
      <c r="IF59" s="519"/>
      <c r="IG59" s="519"/>
      <c r="IH59" s="519"/>
    </row>
    <row r="60" s="518" customFormat="1" ht="24" customHeight="1" spans="1:242">
      <c r="A60" s="519"/>
      <c r="B60" s="519"/>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19"/>
      <c r="AI60" s="519"/>
      <c r="AJ60" s="519"/>
      <c r="AK60" s="519"/>
      <c r="AL60" s="519"/>
      <c r="AM60" s="519"/>
      <c r="AN60" s="519"/>
      <c r="AO60" s="519"/>
      <c r="AP60" s="519"/>
      <c r="AQ60" s="519"/>
      <c r="AR60" s="519"/>
      <c r="AS60" s="519"/>
      <c r="AT60" s="519"/>
      <c r="AU60" s="519"/>
      <c r="AV60" s="519"/>
      <c r="AW60" s="519"/>
      <c r="AX60" s="519"/>
      <c r="AY60" s="519"/>
      <c r="AZ60" s="519"/>
      <c r="BA60" s="519"/>
      <c r="BB60" s="519"/>
      <c r="BC60" s="519"/>
      <c r="BD60" s="519"/>
      <c r="BE60" s="519"/>
      <c r="BF60" s="519"/>
      <c r="BG60" s="519"/>
      <c r="BH60" s="519"/>
      <c r="BI60" s="519"/>
      <c r="BJ60" s="519"/>
      <c r="BK60" s="519"/>
      <c r="BL60" s="519"/>
      <c r="BM60" s="519"/>
      <c r="BN60" s="519"/>
      <c r="BO60" s="519"/>
      <c r="BP60" s="519"/>
      <c r="BQ60" s="519"/>
      <c r="BR60" s="519"/>
      <c r="BS60" s="519"/>
      <c r="BT60" s="519"/>
      <c r="BU60" s="519"/>
      <c r="BV60" s="519"/>
      <c r="BW60" s="519"/>
      <c r="BX60" s="519"/>
      <c r="BY60" s="519"/>
      <c r="BZ60" s="519"/>
      <c r="CA60" s="519"/>
      <c r="CB60" s="519"/>
      <c r="CC60" s="519"/>
      <c r="CD60" s="519"/>
      <c r="CE60" s="519"/>
      <c r="CF60" s="519"/>
      <c r="CG60" s="519"/>
      <c r="CH60" s="519"/>
      <c r="CI60" s="519"/>
      <c r="CJ60" s="519"/>
      <c r="CK60" s="519"/>
      <c r="CL60" s="519"/>
      <c r="CM60" s="519"/>
      <c r="CN60" s="519"/>
      <c r="CO60" s="519"/>
      <c r="CP60" s="519"/>
      <c r="CQ60" s="519"/>
      <c r="CR60" s="519"/>
      <c r="CS60" s="519"/>
      <c r="CT60" s="519"/>
      <c r="CU60" s="519"/>
      <c r="CV60" s="519"/>
      <c r="CW60" s="519"/>
      <c r="CX60" s="519"/>
      <c r="CY60" s="519"/>
      <c r="CZ60" s="519"/>
      <c r="DA60" s="519"/>
      <c r="DB60" s="519"/>
      <c r="DC60" s="519"/>
      <c r="DD60" s="519"/>
      <c r="DE60" s="519"/>
      <c r="DF60" s="519"/>
      <c r="DG60" s="519"/>
      <c r="DH60" s="519"/>
      <c r="DI60" s="519"/>
      <c r="DJ60" s="519"/>
      <c r="DK60" s="519"/>
      <c r="DL60" s="519"/>
      <c r="DM60" s="519"/>
      <c r="DN60" s="519"/>
      <c r="DO60" s="519"/>
      <c r="DP60" s="519"/>
      <c r="DQ60" s="519"/>
      <c r="DR60" s="519"/>
      <c r="DS60" s="519"/>
      <c r="DT60" s="519"/>
      <c r="DU60" s="519"/>
      <c r="DV60" s="519"/>
      <c r="DW60" s="519"/>
      <c r="DX60" s="519"/>
      <c r="DY60" s="519"/>
      <c r="DZ60" s="519"/>
      <c r="EA60" s="519"/>
      <c r="EB60" s="519"/>
      <c r="EC60" s="519"/>
      <c r="ED60" s="519"/>
      <c r="EE60" s="519"/>
      <c r="EF60" s="519"/>
      <c r="EG60" s="519"/>
      <c r="EH60" s="519"/>
      <c r="EI60" s="519"/>
      <c r="EJ60" s="519"/>
      <c r="EK60" s="519"/>
      <c r="EL60" s="519"/>
      <c r="EM60" s="519"/>
      <c r="EN60" s="519"/>
      <c r="EO60" s="519"/>
      <c r="EP60" s="519"/>
      <c r="EQ60" s="519"/>
      <c r="ER60" s="519"/>
      <c r="ES60" s="519"/>
      <c r="ET60" s="519"/>
      <c r="EU60" s="519"/>
      <c r="EV60" s="519"/>
      <c r="EW60" s="519"/>
      <c r="EX60" s="519"/>
      <c r="EY60" s="519"/>
      <c r="EZ60" s="519"/>
      <c r="FA60" s="519"/>
      <c r="FB60" s="519"/>
      <c r="FC60" s="519"/>
      <c r="FD60" s="519"/>
      <c r="FE60" s="519"/>
      <c r="FF60" s="519"/>
      <c r="FG60" s="519"/>
      <c r="FH60" s="519"/>
      <c r="FI60" s="519"/>
      <c r="FJ60" s="519"/>
      <c r="FK60" s="519"/>
      <c r="FL60" s="519"/>
      <c r="FM60" s="519"/>
      <c r="FN60" s="519"/>
      <c r="FO60" s="519"/>
      <c r="FP60" s="519"/>
      <c r="FQ60" s="519"/>
      <c r="FR60" s="519"/>
      <c r="FS60" s="519"/>
      <c r="FT60" s="519"/>
      <c r="FU60" s="519"/>
      <c r="FV60" s="519"/>
      <c r="FW60" s="519"/>
      <c r="FX60" s="519"/>
      <c r="FY60" s="519"/>
      <c r="FZ60" s="519"/>
      <c r="GA60" s="519"/>
      <c r="GB60" s="519"/>
      <c r="GC60" s="519"/>
      <c r="GD60" s="519"/>
      <c r="GE60" s="519"/>
      <c r="GF60" s="519"/>
      <c r="GG60" s="519"/>
      <c r="GH60" s="519"/>
      <c r="GI60" s="519"/>
      <c r="GJ60" s="519"/>
      <c r="GK60" s="519"/>
      <c r="GL60" s="519"/>
      <c r="GM60" s="519"/>
      <c r="GN60" s="519"/>
      <c r="GO60" s="519"/>
      <c r="GP60" s="519"/>
      <c r="GQ60" s="519"/>
      <c r="GR60" s="519"/>
      <c r="GS60" s="519"/>
      <c r="GT60" s="519"/>
      <c r="GU60" s="519"/>
      <c r="GV60" s="519"/>
      <c r="GW60" s="519"/>
      <c r="GX60" s="519"/>
      <c r="GY60" s="519"/>
      <c r="GZ60" s="519"/>
      <c r="HA60" s="519"/>
      <c r="HB60" s="519"/>
      <c r="HC60" s="519"/>
      <c r="HD60" s="519"/>
      <c r="HE60" s="519"/>
      <c r="HF60" s="519"/>
      <c r="HG60" s="519"/>
      <c r="HH60" s="519"/>
      <c r="HI60" s="519"/>
      <c r="HJ60" s="519"/>
      <c r="HK60" s="519"/>
      <c r="HL60" s="519"/>
      <c r="HM60" s="519"/>
      <c r="HN60" s="519"/>
      <c r="HO60" s="519"/>
      <c r="HP60" s="519"/>
      <c r="HQ60" s="519"/>
      <c r="HR60" s="519"/>
      <c r="HS60" s="519"/>
      <c r="HT60" s="519"/>
      <c r="HU60" s="519"/>
      <c r="HV60" s="519"/>
      <c r="HW60" s="519"/>
      <c r="HX60" s="519"/>
      <c r="HY60" s="519"/>
      <c r="HZ60" s="519"/>
      <c r="IA60" s="519"/>
      <c r="IB60" s="519"/>
      <c r="IC60" s="519"/>
      <c r="ID60" s="519"/>
      <c r="IE60" s="519"/>
      <c r="IF60" s="519"/>
      <c r="IG60" s="519"/>
      <c r="IH60" s="519"/>
    </row>
    <row r="61" s="518" customFormat="1" ht="24" customHeight="1" spans="1:242">
      <c r="A61" s="519"/>
      <c r="B61" s="519"/>
      <c r="C61" s="519"/>
      <c r="D61" s="519"/>
      <c r="E61" s="519"/>
      <c r="F61" s="519"/>
      <c r="G61" s="519"/>
      <c r="H61" s="519"/>
      <c r="I61" s="519"/>
      <c r="J61" s="519"/>
      <c r="K61" s="519"/>
      <c r="L61" s="519"/>
      <c r="M61" s="519"/>
      <c r="N61" s="519"/>
      <c r="O61" s="519"/>
      <c r="P61" s="519"/>
      <c r="Q61" s="519"/>
      <c r="R61" s="519"/>
      <c r="S61" s="519"/>
      <c r="T61" s="519"/>
      <c r="U61" s="519"/>
      <c r="V61" s="519"/>
      <c r="W61" s="519"/>
      <c r="X61" s="519"/>
      <c r="Y61" s="519"/>
      <c r="Z61" s="519"/>
      <c r="AA61" s="519"/>
      <c r="AB61" s="519"/>
      <c r="AC61" s="519"/>
      <c r="AD61" s="519"/>
      <c r="AE61" s="519"/>
      <c r="AF61" s="519"/>
      <c r="AG61" s="519"/>
      <c r="AH61" s="519"/>
      <c r="AI61" s="519"/>
      <c r="AJ61" s="519"/>
      <c r="AK61" s="519"/>
      <c r="AL61" s="519"/>
      <c r="AM61" s="519"/>
      <c r="AN61" s="519"/>
      <c r="AO61" s="519"/>
      <c r="AP61" s="519"/>
      <c r="AQ61" s="519"/>
      <c r="AR61" s="519"/>
      <c r="AS61" s="519"/>
      <c r="AT61" s="519"/>
      <c r="AU61" s="519"/>
      <c r="AV61" s="519"/>
      <c r="AW61" s="519"/>
      <c r="AX61" s="519"/>
      <c r="AY61" s="519"/>
      <c r="AZ61" s="519"/>
      <c r="BA61" s="519"/>
      <c r="BB61" s="519"/>
      <c r="BC61" s="519"/>
      <c r="BD61" s="519"/>
      <c r="BE61" s="519"/>
      <c r="BF61" s="519"/>
      <c r="BG61" s="519"/>
      <c r="BH61" s="519"/>
      <c r="BI61" s="519"/>
      <c r="BJ61" s="519"/>
      <c r="BK61" s="519"/>
      <c r="BL61" s="519"/>
      <c r="BM61" s="519"/>
      <c r="BN61" s="519"/>
      <c r="BO61" s="519"/>
      <c r="BP61" s="519"/>
      <c r="BQ61" s="519"/>
      <c r="BR61" s="519"/>
      <c r="BS61" s="519"/>
      <c r="BT61" s="519"/>
      <c r="BU61" s="519"/>
      <c r="BV61" s="519"/>
      <c r="BW61" s="519"/>
      <c r="BX61" s="519"/>
      <c r="BY61" s="519"/>
      <c r="BZ61" s="519"/>
      <c r="CA61" s="519"/>
      <c r="CB61" s="519"/>
      <c r="CC61" s="519"/>
      <c r="CD61" s="519"/>
      <c r="CE61" s="519"/>
      <c r="CF61" s="519"/>
      <c r="CG61" s="519"/>
      <c r="CH61" s="519"/>
      <c r="CI61" s="519"/>
      <c r="CJ61" s="519"/>
      <c r="CK61" s="519"/>
      <c r="CL61" s="519"/>
      <c r="CM61" s="519"/>
      <c r="CN61" s="519"/>
      <c r="CO61" s="519"/>
      <c r="CP61" s="519"/>
      <c r="CQ61" s="519"/>
      <c r="CR61" s="519"/>
      <c r="CS61" s="519"/>
      <c r="CT61" s="519"/>
      <c r="CU61" s="519"/>
      <c r="CV61" s="519"/>
      <c r="CW61" s="519"/>
      <c r="CX61" s="519"/>
      <c r="CY61" s="519"/>
      <c r="CZ61" s="519"/>
      <c r="DA61" s="519"/>
      <c r="DB61" s="519"/>
      <c r="DC61" s="519"/>
      <c r="DD61" s="519"/>
      <c r="DE61" s="519"/>
      <c r="DF61" s="519"/>
      <c r="DG61" s="519"/>
      <c r="DH61" s="519"/>
      <c r="DI61" s="519"/>
      <c r="DJ61" s="519"/>
      <c r="DK61" s="519"/>
      <c r="DL61" s="519"/>
      <c r="DM61" s="519"/>
      <c r="DN61" s="519"/>
      <c r="DO61" s="519"/>
      <c r="DP61" s="519"/>
      <c r="DQ61" s="519"/>
      <c r="DR61" s="519"/>
      <c r="DS61" s="519"/>
      <c r="DT61" s="519"/>
      <c r="DU61" s="519"/>
      <c r="DV61" s="519"/>
      <c r="DW61" s="519"/>
      <c r="DX61" s="519"/>
      <c r="DY61" s="519"/>
      <c r="DZ61" s="519"/>
      <c r="EA61" s="519"/>
      <c r="EB61" s="519"/>
      <c r="EC61" s="519"/>
      <c r="ED61" s="519"/>
      <c r="EE61" s="519"/>
      <c r="EF61" s="519"/>
      <c r="EG61" s="519"/>
      <c r="EH61" s="519"/>
      <c r="EI61" s="519"/>
      <c r="EJ61" s="519"/>
      <c r="EK61" s="519"/>
      <c r="EL61" s="519"/>
      <c r="EM61" s="519"/>
      <c r="EN61" s="519"/>
      <c r="EO61" s="519"/>
      <c r="EP61" s="519"/>
      <c r="EQ61" s="519"/>
      <c r="ER61" s="519"/>
      <c r="ES61" s="519"/>
      <c r="ET61" s="519"/>
      <c r="EU61" s="519"/>
      <c r="EV61" s="519"/>
      <c r="EW61" s="519"/>
      <c r="EX61" s="519"/>
      <c r="EY61" s="519"/>
      <c r="EZ61" s="519"/>
      <c r="FA61" s="519"/>
      <c r="FB61" s="519"/>
      <c r="FC61" s="519"/>
      <c r="FD61" s="519"/>
      <c r="FE61" s="519"/>
      <c r="FF61" s="519"/>
      <c r="FG61" s="519"/>
      <c r="FH61" s="519"/>
      <c r="FI61" s="519"/>
      <c r="FJ61" s="519"/>
      <c r="FK61" s="519"/>
      <c r="FL61" s="519"/>
      <c r="FM61" s="519"/>
      <c r="FN61" s="519"/>
      <c r="FO61" s="519"/>
      <c r="FP61" s="519"/>
      <c r="FQ61" s="519"/>
      <c r="FR61" s="519"/>
      <c r="FS61" s="519"/>
      <c r="FT61" s="519"/>
      <c r="FU61" s="519"/>
      <c r="FV61" s="519"/>
      <c r="FW61" s="519"/>
      <c r="FX61" s="519"/>
      <c r="FY61" s="519"/>
      <c r="FZ61" s="519"/>
      <c r="GA61" s="519"/>
      <c r="GB61" s="519"/>
      <c r="GC61" s="519"/>
      <c r="GD61" s="519"/>
      <c r="GE61" s="519"/>
      <c r="GF61" s="519"/>
      <c r="GG61" s="519"/>
      <c r="GH61" s="519"/>
      <c r="GI61" s="519"/>
      <c r="GJ61" s="519"/>
      <c r="GK61" s="519"/>
      <c r="GL61" s="519"/>
      <c r="GM61" s="519"/>
      <c r="GN61" s="519"/>
      <c r="GO61" s="519"/>
      <c r="GP61" s="519"/>
      <c r="GQ61" s="519"/>
      <c r="GR61" s="519"/>
      <c r="GS61" s="519"/>
      <c r="GT61" s="519"/>
      <c r="GU61" s="519"/>
      <c r="GV61" s="519"/>
      <c r="GW61" s="519"/>
      <c r="GX61" s="519"/>
      <c r="GY61" s="519"/>
      <c r="GZ61" s="519"/>
      <c r="HA61" s="519"/>
      <c r="HB61" s="519"/>
      <c r="HC61" s="519"/>
      <c r="HD61" s="519"/>
      <c r="HE61" s="519"/>
      <c r="HF61" s="519"/>
      <c r="HG61" s="519"/>
      <c r="HH61" s="519"/>
      <c r="HI61" s="519"/>
      <c r="HJ61" s="519"/>
      <c r="HK61" s="519"/>
      <c r="HL61" s="519"/>
      <c r="HM61" s="519"/>
      <c r="HN61" s="519"/>
      <c r="HO61" s="519"/>
      <c r="HP61" s="519"/>
      <c r="HQ61" s="519"/>
      <c r="HR61" s="519"/>
      <c r="HS61" s="519"/>
      <c r="HT61" s="519"/>
      <c r="HU61" s="519"/>
      <c r="HV61" s="519"/>
      <c r="HW61" s="519"/>
      <c r="HX61" s="519"/>
      <c r="HY61" s="519"/>
      <c r="HZ61" s="519"/>
      <c r="IA61" s="519"/>
      <c r="IB61" s="519"/>
      <c r="IC61" s="519"/>
      <c r="ID61" s="519"/>
      <c r="IE61" s="519"/>
      <c r="IF61" s="519"/>
      <c r="IG61" s="519"/>
      <c r="IH61" s="519"/>
    </row>
    <row r="62" s="518" customFormat="1" ht="24" customHeight="1" spans="1:242">
      <c r="A62" s="519"/>
      <c r="B62" s="519"/>
      <c r="C62" s="519"/>
      <c r="D62" s="519"/>
      <c r="E62" s="519"/>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19"/>
      <c r="AD62" s="519"/>
      <c r="AE62" s="519"/>
      <c r="AF62" s="519"/>
      <c r="AG62" s="519"/>
      <c r="AH62" s="519"/>
      <c r="AI62" s="519"/>
      <c r="AJ62" s="519"/>
      <c r="AK62" s="519"/>
      <c r="AL62" s="519"/>
      <c r="AM62" s="519"/>
      <c r="AN62" s="519"/>
      <c r="AO62" s="519"/>
      <c r="AP62" s="519"/>
      <c r="AQ62" s="519"/>
      <c r="AR62" s="519"/>
      <c r="AS62" s="519"/>
      <c r="AT62" s="519"/>
      <c r="AU62" s="519"/>
      <c r="AV62" s="519"/>
      <c r="AW62" s="519"/>
      <c r="AX62" s="519"/>
      <c r="AY62" s="519"/>
      <c r="AZ62" s="519"/>
      <c r="BA62" s="519"/>
      <c r="BB62" s="519"/>
      <c r="BC62" s="519"/>
      <c r="BD62" s="519"/>
      <c r="BE62" s="519"/>
      <c r="BF62" s="519"/>
      <c r="BG62" s="519"/>
      <c r="BH62" s="519"/>
      <c r="BI62" s="519"/>
      <c r="BJ62" s="519"/>
      <c r="BK62" s="519"/>
      <c r="BL62" s="519"/>
      <c r="BM62" s="519"/>
      <c r="BN62" s="519"/>
      <c r="BO62" s="519"/>
      <c r="BP62" s="519"/>
      <c r="BQ62" s="519"/>
      <c r="BR62" s="519"/>
      <c r="BS62" s="519"/>
      <c r="BT62" s="519"/>
      <c r="BU62" s="519"/>
      <c r="BV62" s="519"/>
      <c r="BW62" s="519"/>
      <c r="BX62" s="519"/>
      <c r="BY62" s="519"/>
      <c r="BZ62" s="519"/>
      <c r="CA62" s="519"/>
      <c r="CB62" s="519"/>
      <c r="CC62" s="519"/>
      <c r="CD62" s="519"/>
      <c r="CE62" s="519"/>
      <c r="CF62" s="519"/>
      <c r="CG62" s="519"/>
      <c r="CH62" s="519"/>
      <c r="CI62" s="519"/>
      <c r="CJ62" s="519"/>
      <c r="CK62" s="519"/>
      <c r="CL62" s="519"/>
      <c r="CM62" s="519"/>
      <c r="CN62" s="519"/>
      <c r="CO62" s="519"/>
      <c r="CP62" s="519"/>
      <c r="CQ62" s="519"/>
      <c r="CR62" s="519"/>
      <c r="CS62" s="519"/>
      <c r="CT62" s="519"/>
      <c r="CU62" s="519"/>
      <c r="CV62" s="519"/>
      <c r="CW62" s="519"/>
      <c r="CX62" s="519"/>
      <c r="CY62" s="519"/>
      <c r="CZ62" s="519"/>
      <c r="DA62" s="519"/>
      <c r="DB62" s="519"/>
      <c r="DC62" s="519"/>
      <c r="DD62" s="519"/>
      <c r="DE62" s="519"/>
      <c r="DF62" s="519"/>
      <c r="DG62" s="519"/>
      <c r="DH62" s="519"/>
      <c r="DI62" s="519"/>
      <c r="DJ62" s="519"/>
      <c r="DK62" s="519"/>
      <c r="DL62" s="519"/>
      <c r="DM62" s="519"/>
      <c r="DN62" s="519"/>
      <c r="DO62" s="519"/>
      <c r="DP62" s="519"/>
      <c r="DQ62" s="519"/>
      <c r="DR62" s="519"/>
      <c r="DS62" s="519"/>
      <c r="DT62" s="519"/>
      <c r="DU62" s="519"/>
      <c r="DV62" s="519"/>
      <c r="DW62" s="519"/>
      <c r="DX62" s="519"/>
      <c r="DY62" s="519"/>
      <c r="DZ62" s="519"/>
      <c r="EA62" s="519"/>
      <c r="EB62" s="519"/>
      <c r="EC62" s="519"/>
      <c r="ED62" s="519"/>
      <c r="EE62" s="519"/>
      <c r="EF62" s="519"/>
      <c r="EG62" s="519"/>
      <c r="EH62" s="519"/>
      <c r="EI62" s="519"/>
      <c r="EJ62" s="519"/>
      <c r="EK62" s="519"/>
      <c r="EL62" s="519"/>
      <c r="EM62" s="519"/>
      <c r="EN62" s="519"/>
      <c r="EO62" s="519"/>
      <c r="EP62" s="519"/>
      <c r="EQ62" s="519"/>
      <c r="ER62" s="519"/>
      <c r="ES62" s="519"/>
      <c r="ET62" s="519"/>
      <c r="EU62" s="519"/>
      <c r="EV62" s="519"/>
      <c r="EW62" s="519"/>
      <c r="EX62" s="519"/>
      <c r="EY62" s="519"/>
      <c r="EZ62" s="519"/>
      <c r="FA62" s="519"/>
      <c r="FB62" s="519"/>
      <c r="FC62" s="519"/>
      <c r="FD62" s="519"/>
      <c r="FE62" s="519"/>
      <c r="FF62" s="519"/>
      <c r="FG62" s="519"/>
      <c r="FH62" s="519"/>
      <c r="FI62" s="519"/>
      <c r="FJ62" s="519"/>
      <c r="FK62" s="519"/>
      <c r="FL62" s="519"/>
      <c r="FM62" s="519"/>
      <c r="FN62" s="519"/>
      <c r="FO62" s="519"/>
      <c r="FP62" s="519"/>
      <c r="FQ62" s="519"/>
      <c r="FR62" s="519"/>
      <c r="FS62" s="519"/>
      <c r="FT62" s="519"/>
      <c r="FU62" s="519"/>
      <c r="FV62" s="519"/>
      <c r="FW62" s="519"/>
      <c r="FX62" s="519"/>
      <c r="FY62" s="519"/>
      <c r="FZ62" s="519"/>
      <c r="GA62" s="519"/>
      <c r="GB62" s="519"/>
      <c r="GC62" s="519"/>
      <c r="GD62" s="519"/>
      <c r="GE62" s="519"/>
      <c r="GF62" s="519"/>
      <c r="GG62" s="519"/>
      <c r="GH62" s="519"/>
      <c r="GI62" s="519"/>
      <c r="GJ62" s="519"/>
      <c r="GK62" s="519"/>
      <c r="GL62" s="519"/>
      <c r="GM62" s="519"/>
      <c r="GN62" s="519"/>
      <c r="GO62" s="519"/>
      <c r="GP62" s="519"/>
      <c r="GQ62" s="519"/>
      <c r="GR62" s="519"/>
      <c r="GS62" s="519"/>
      <c r="GT62" s="519"/>
      <c r="GU62" s="519"/>
      <c r="GV62" s="519"/>
      <c r="GW62" s="519"/>
      <c r="GX62" s="519"/>
      <c r="GY62" s="519"/>
      <c r="GZ62" s="519"/>
      <c r="HA62" s="519"/>
      <c r="HB62" s="519"/>
      <c r="HC62" s="519"/>
      <c r="HD62" s="519"/>
      <c r="HE62" s="519"/>
      <c r="HF62" s="519"/>
      <c r="HG62" s="519"/>
      <c r="HH62" s="519"/>
      <c r="HI62" s="519"/>
      <c r="HJ62" s="519"/>
      <c r="HK62" s="519"/>
      <c r="HL62" s="519"/>
      <c r="HM62" s="519"/>
      <c r="HN62" s="519"/>
      <c r="HO62" s="519"/>
      <c r="HP62" s="519"/>
      <c r="HQ62" s="519"/>
      <c r="HR62" s="519"/>
      <c r="HS62" s="519"/>
      <c r="HT62" s="519"/>
      <c r="HU62" s="519"/>
      <c r="HV62" s="519"/>
      <c r="HW62" s="519"/>
      <c r="HX62" s="519"/>
      <c r="HY62" s="519"/>
      <c r="HZ62" s="519"/>
      <c r="IA62" s="519"/>
      <c r="IB62" s="519"/>
      <c r="IC62" s="519"/>
      <c r="ID62" s="519"/>
      <c r="IE62" s="519"/>
      <c r="IF62" s="519"/>
      <c r="IG62" s="519"/>
      <c r="IH62" s="519"/>
    </row>
    <row r="63" s="518" customFormat="1" ht="24" customHeight="1" spans="1:242">
      <c r="A63" s="519"/>
      <c r="B63" s="519"/>
      <c r="C63" s="519"/>
      <c r="D63" s="519"/>
      <c r="E63" s="519"/>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19"/>
      <c r="AN63" s="519"/>
      <c r="AO63" s="519"/>
      <c r="AP63" s="519"/>
      <c r="AQ63" s="519"/>
      <c r="AR63" s="519"/>
      <c r="AS63" s="519"/>
      <c r="AT63" s="519"/>
      <c r="AU63" s="519"/>
      <c r="AV63" s="519"/>
      <c r="AW63" s="519"/>
      <c r="AX63" s="519"/>
      <c r="AY63" s="519"/>
      <c r="AZ63" s="519"/>
      <c r="BA63" s="519"/>
      <c r="BB63" s="519"/>
      <c r="BC63" s="519"/>
      <c r="BD63" s="519"/>
      <c r="BE63" s="519"/>
      <c r="BF63" s="519"/>
      <c r="BG63" s="519"/>
      <c r="BH63" s="519"/>
      <c r="BI63" s="519"/>
      <c r="BJ63" s="519"/>
      <c r="BK63" s="519"/>
      <c r="BL63" s="519"/>
      <c r="BM63" s="519"/>
      <c r="BN63" s="519"/>
      <c r="BO63" s="519"/>
      <c r="BP63" s="519"/>
      <c r="BQ63" s="519"/>
      <c r="BR63" s="519"/>
      <c r="BS63" s="519"/>
      <c r="BT63" s="519"/>
      <c r="BU63" s="519"/>
      <c r="BV63" s="519"/>
      <c r="BW63" s="519"/>
      <c r="BX63" s="519"/>
      <c r="BY63" s="519"/>
      <c r="BZ63" s="519"/>
      <c r="CA63" s="519"/>
      <c r="CB63" s="519"/>
      <c r="CC63" s="519"/>
      <c r="CD63" s="519"/>
      <c r="CE63" s="519"/>
      <c r="CF63" s="519"/>
      <c r="CG63" s="519"/>
      <c r="CH63" s="519"/>
      <c r="CI63" s="519"/>
      <c r="CJ63" s="519"/>
      <c r="CK63" s="519"/>
      <c r="CL63" s="519"/>
      <c r="CM63" s="519"/>
      <c r="CN63" s="519"/>
      <c r="CO63" s="519"/>
      <c r="CP63" s="519"/>
      <c r="CQ63" s="519"/>
      <c r="CR63" s="519"/>
      <c r="CS63" s="519"/>
      <c r="CT63" s="519"/>
      <c r="CU63" s="519"/>
      <c r="CV63" s="519"/>
      <c r="CW63" s="519"/>
      <c r="CX63" s="519"/>
      <c r="CY63" s="519"/>
      <c r="CZ63" s="519"/>
      <c r="DA63" s="519"/>
      <c r="DB63" s="519"/>
      <c r="DC63" s="519"/>
      <c r="DD63" s="519"/>
      <c r="DE63" s="519"/>
      <c r="DF63" s="519"/>
      <c r="DG63" s="519"/>
      <c r="DH63" s="519"/>
      <c r="DI63" s="519"/>
      <c r="DJ63" s="519"/>
      <c r="DK63" s="519"/>
      <c r="DL63" s="519"/>
      <c r="DM63" s="519"/>
      <c r="DN63" s="519"/>
      <c r="DO63" s="519"/>
      <c r="DP63" s="519"/>
      <c r="DQ63" s="519"/>
      <c r="DR63" s="519"/>
      <c r="DS63" s="519"/>
      <c r="DT63" s="519"/>
      <c r="DU63" s="519"/>
      <c r="DV63" s="519"/>
      <c r="DW63" s="519"/>
      <c r="DX63" s="519"/>
      <c r="DY63" s="519"/>
      <c r="DZ63" s="519"/>
      <c r="EA63" s="519"/>
      <c r="EB63" s="519"/>
      <c r="EC63" s="519"/>
      <c r="ED63" s="519"/>
      <c r="EE63" s="519"/>
      <c r="EF63" s="519"/>
      <c r="EG63" s="519"/>
      <c r="EH63" s="519"/>
      <c r="EI63" s="519"/>
      <c r="EJ63" s="519"/>
      <c r="EK63" s="519"/>
      <c r="EL63" s="519"/>
      <c r="EM63" s="519"/>
      <c r="EN63" s="519"/>
      <c r="EO63" s="519"/>
      <c r="EP63" s="519"/>
      <c r="EQ63" s="519"/>
      <c r="ER63" s="519"/>
      <c r="ES63" s="519"/>
      <c r="ET63" s="519"/>
      <c r="EU63" s="519"/>
      <c r="EV63" s="519"/>
      <c r="EW63" s="519"/>
      <c r="EX63" s="519"/>
      <c r="EY63" s="519"/>
      <c r="EZ63" s="519"/>
      <c r="FA63" s="519"/>
      <c r="FB63" s="519"/>
      <c r="FC63" s="519"/>
      <c r="FD63" s="519"/>
      <c r="FE63" s="519"/>
      <c r="FF63" s="519"/>
      <c r="FG63" s="519"/>
      <c r="FH63" s="519"/>
      <c r="FI63" s="519"/>
      <c r="FJ63" s="519"/>
      <c r="FK63" s="519"/>
      <c r="FL63" s="519"/>
      <c r="FM63" s="519"/>
      <c r="FN63" s="519"/>
      <c r="FO63" s="519"/>
      <c r="FP63" s="519"/>
      <c r="FQ63" s="519"/>
      <c r="FR63" s="519"/>
      <c r="FS63" s="519"/>
      <c r="FT63" s="519"/>
      <c r="FU63" s="519"/>
      <c r="FV63" s="519"/>
      <c r="FW63" s="519"/>
      <c r="FX63" s="519"/>
      <c r="FY63" s="519"/>
      <c r="FZ63" s="519"/>
      <c r="GA63" s="519"/>
      <c r="GB63" s="519"/>
      <c r="GC63" s="519"/>
      <c r="GD63" s="519"/>
      <c r="GE63" s="519"/>
      <c r="GF63" s="519"/>
      <c r="GG63" s="519"/>
      <c r="GH63" s="519"/>
      <c r="GI63" s="519"/>
      <c r="GJ63" s="519"/>
      <c r="GK63" s="519"/>
      <c r="GL63" s="519"/>
      <c r="GM63" s="519"/>
      <c r="GN63" s="519"/>
      <c r="GO63" s="519"/>
      <c r="GP63" s="519"/>
      <c r="GQ63" s="519"/>
      <c r="GR63" s="519"/>
      <c r="GS63" s="519"/>
      <c r="GT63" s="519"/>
      <c r="GU63" s="519"/>
      <c r="GV63" s="519"/>
      <c r="GW63" s="519"/>
      <c r="GX63" s="519"/>
      <c r="GY63" s="519"/>
      <c r="GZ63" s="519"/>
      <c r="HA63" s="519"/>
      <c r="HB63" s="519"/>
      <c r="HC63" s="519"/>
      <c r="HD63" s="519"/>
      <c r="HE63" s="519"/>
      <c r="HF63" s="519"/>
      <c r="HG63" s="519"/>
      <c r="HH63" s="519"/>
      <c r="HI63" s="519"/>
      <c r="HJ63" s="519"/>
      <c r="HK63" s="519"/>
      <c r="HL63" s="519"/>
      <c r="HM63" s="519"/>
      <c r="HN63" s="519"/>
      <c r="HO63" s="519"/>
      <c r="HP63" s="519"/>
      <c r="HQ63" s="519"/>
      <c r="HR63" s="519"/>
      <c r="HS63" s="519"/>
      <c r="HT63" s="519"/>
      <c r="HU63" s="519"/>
      <c r="HV63" s="519"/>
      <c r="HW63" s="519"/>
      <c r="HX63" s="519"/>
      <c r="HY63" s="519"/>
      <c r="HZ63" s="519"/>
      <c r="IA63" s="519"/>
      <c r="IB63" s="519"/>
      <c r="IC63" s="519"/>
      <c r="ID63" s="519"/>
      <c r="IE63" s="519"/>
      <c r="IF63" s="519"/>
      <c r="IG63" s="519"/>
      <c r="IH63" s="519"/>
    </row>
    <row r="64" s="518" customFormat="1" ht="24" customHeight="1" spans="1:242">
      <c r="A64" s="519"/>
      <c r="B64" s="519"/>
      <c r="C64" s="519"/>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519"/>
      <c r="AN64" s="519"/>
      <c r="AO64" s="519"/>
      <c r="AP64" s="519"/>
      <c r="AQ64" s="519"/>
      <c r="AR64" s="519"/>
      <c r="AS64" s="519"/>
      <c r="AT64" s="519"/>
      <c r="AU64" s="519"/>
      <c r="AV64" s="519"/>
      <c r="AW64" s="519"/>
      <c r="AX64" s="519"/>
      <c r="AY64" s="519"/>
      <c r="AZ64" s="519"/>
      <c r="BA64" s="519"/>
      <c r="BB64" s="519"/>
      <c r="BC64" s="519"/>
      <c r="BD64" s="519"/>
      <c r="BE64" s="519"/>
      <c r="BF64" s="519"/>
      <c r="BG64" s="519"/>
      <c r="BH64" s="519"/>
      <c r="BI64" s="519"/>
      <c r="BJ64" s="519"/>
      <c r="BK64" s="519"/>
      <c r="BL64" s="519"/>
      <c r="BM64" s="519"/>
      <c r="BN64" s="519"/>
      <c r="BO64" s="519"/>
      <c r="BP64" s="519"/>
      <c r="BQ64" s="519"/>
      <c r="BR64" s="519"/>
      <c r="BS64" s="519"/>
      <c r="BT64" s="519"/>
      <c r="BU64" s="519"/>
      <c r="BV64" s="519"/>
      <c r="BW64" s="519"/>
      <c r="BX64" s="519"/>
      <c r="BY64" s="519"/>
      <c r="BZ64" s="519"/>
      <c r="CA64" s="519"/>
      <c r="CB64" s="519"/>
      <c r="CC64" s="519"/>
      <c r="CD64" s="519"/>
      <c r="CE64" s="519"/>
      <c r="CF64" s="519"/>
      <c r="CG64" s="519"/>
      <c r="CH64" s="519"/>
      <c r="CI64" s="519"/>
      <c r="CJ64" s="519"/>
      <c r="CK64" s="519"/>
      <c r="CL64" s="519"/>
      <c r="CM64" s="519"/>
      <c r="CN64" s="519"/>
      <c r="CO64" s="519"/>
      <c r="CP64" s="519"/>
      <c r="CQ64" s="519"/>
      <c r="CR64" s="519"/>
      <c r="CS64" s="519"/>
      <c r="CT64" s="519"/>
      <c r="CU64" s="519"/>
      <c r="CV64" s="519"/>
      <c r="CW64" s="519"/>
      <c r="CX64" s="519"/>
      <c r="CY64" s="519"/>
      <c r="CZ64" s="519"/>
      <c r="DA64" s="519"/>
      <c r="DB64" s="519"/>
      <c r="DC64" s="519"/>
      <c r="DD64" s="519"/>
      <c r="DE64" s="519"/>
      <c r="DF64" s="519"/>
      <c r="DG64" s="519"/>
      <c r="DH64" s="519"/>
      <c r="DI64" s="519"/>
      <c r="DJ64" s="519"/>
      <c r="DK64" s="519"/>
      <c r="DL64" s="519"/>
      <c r="DM64" s="519"/>
      <c r="DN64" s="519"/>
      <c r="DO64" s="519"/>
      <c r="DP64" s="519"/>
      <c r="DQ64" s="519"/>
      <c r="DR64" s="519"/>
      <c r="DS64" s="519"/>
      <c r="DT64" s="519"/>
      <c r="DU64" s="519"/>
      <c r="DV64" s="519"/>
      <c r="DW64" s="519"/>
      <c r="DX64" s="519"/>
      <c r="DY64" s="519"/>
      <c r="DZ64" s="519"/>
      <c r="EA64" s="519"/>
      <c r="EB64" s="519"/>
      <c r="EC64" s="519"/>
      <c r="ED64" s="519"/>
      <c r="EE64" s="519"/>
      <c r="EF64" s="519"/>
      <c r="EG64" s="519"/>
      <c r="EH64" s="519"/>
      <c r="EI64" s="519"/>
      <c r="EJ64" s="519"/>
      <c r="EK64" s="519"/>
      <c r="EL64" s="519"/>
      <c r="EM64" s="519"/>
      <c r="EN64" s="519"/>
      <c r="EO64" s="519"/>
      <c r="EP64" s="519"/>
      <c r="EQ64" s="519"/>
      <c r="ER64" s="519"/>
      <c r="ES64" s="519"/>
      <c r="ET64" s="519"/>
      <c r="EU64" s="519"/>
      <c r="EV64" s="519"/>
      <c r="EW64" s="519"/>
      <c r="EX64" s="519"/>
      <c r="EY64" s="519"/>
      <c r="EZ64" s="519"/>
      <c r="FA64" s="519"/>
      <c r="FB64" s="519"/>
      <c r="FC64" s="519"/>
      <c r="FD64" s="519"/>
      <c r="FE64" s="519"/>
      <c r="FF64" s="519"/>
      <c r="FG64" s="519"/>
      <c r="FH64" s="519"/>
      <c r="FI64" s="519"/>
      <c r="FJ64" s="519"/>
      <c r="FK64" s="519"/>
      <c r="FL64" s="519"/>
      <c r="FM64" s="519"/>
      <c r="FN64" s="519"/>
      <c r="FO64" s="519"/>
      <c r="FP64" s="519"/>
      <c r="FQ64" s="519"/>
      <c r="FR64" s="519"/>
      <c r="FS64" s="519"/>
      <c r="FT64" s="519"/>
      <c r="FU64" s="519"/>
      <c r="FV64" s="519"/>
      <c r="FW64" s="519"/>
      <c r="FX64" s="519"/>
      <c r="FY64" s="519"/>
      <c r="FZ64" s="519"/>
      <c r="GA64" s="519"/>
      <c r="GB64" s="519"/>
      <c r="GC64" s="519"/>
      <c r="GD64" s="519"/>
      <c r="GE64" s="519"/>
      <c r="GF64" s="519"/>
      <c r="GG64" s="519"/>
      <c r="GH64" s="519"/>
      <c r="GI64" s="519"/>
      <c r="GJ64" s="519"/>
      <c r="GK64" s="519"/>
      <c r="GL64" s="519"/>
      <c r="GM64" s="519"/>
      <c r="GN64" s="519"/>
      <c r="GO64" s="519"/>
      <c r="GP64" s="519"/>
      <c r="GQ64" s="519"/>
      <c r="GR64" s="519"/>
      <c r="GS64" s="519"/>
      <c r="GT64" s="519"/>
      <c r="GU64" s="519"/>
      <c r="GV64" s="519"/>
      <c r="GW64" s="519"/>
      <c r="GX64" s="519"/>
      <c r="GY64" s="519"/>
      <c r="GZ64" s="519"/>
      <c r="HA64" s="519"/>
      <c r="HB64" s="519"/>
      <c r="HC64" s="519"/>
      <c r="HD64" s="519"/>
      <c r="HE64" s="519"/>
      <c r="HF64" s="519"/>
      <c r="HG64" s="519"/>
      <c r="HH64" s="519"/>
      <c r="HI64" s="519"/>
      <c r="HJ64" s="519"/>
      <c r="HK64" s="519"/>
      <c r="HL64" s="519"/>
      <c r="HM64" s="519"/>
      <c r="HN64" s="519"/>
      <c r="HO64" s="519"/>
      <c r="HP64" s="519"/>
      <c r="HQ64" s="519"/>
      <c r="HR64" s="519"/>
      <c r="HS64" s="519"/>
      <c r="HT64" s="519"/>
      <c r="HU64" s="519"/>
      <c r="HV64" s="519"/>
      <c r="HW64" s="519"/>
      <c r="HX64" s="519"/>
      <c r="HY64" s="519"/>
      <c r="HZ64" s="519"/>
      <c r="IA64" s="519"/>
      <c r="IB64" s="519"/>
      <c r="IC64" s="519"/>
      <c r="ID64" s="519"/>
      <c r="IE64" s="519"/>
      <c r="IF64" s="519"/>
      <c r="IG64" s="519"/>
      <c r="IH64" s="519"/>
    </row>
    <row r="65" s="518" customFormat="1" ht="24" customHeight="1" spans="1:242">
      <c r="A65" s="519"/>
      <c r="B65" s="519"/>
      <c r="C65" s="519"/>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19"/>
      <c r="AM65" s="519"/>
      <c r="AN65" s="519"/>
      <c r="AO65" s="519"/>
      <c r="AP65" s="519"/>
      <c r="AQ65" s="519"/>
      <c r="AR65" s="519"/>
      <c r="AS65" s="519"/>
      <c r="AT65" s="519"/>
      <c r="AU65" s="519"/>
      <c r="AV65" s="519"/>
      <c r="AW65" s="519"/>
      <c r="AX65" s="519"/>
      <c r="AY65" s="519"/>
      <c r="AZ65" s="519"/>
      <c r="BA65" s="519"/>
      <c r="BB65" s="519"/>
      <c r="BC65" s="519"/>
      <c r="BD65" s="519"/>
      <c r="BE65" s="519"/>
      <c r="BF65" s="519"/>
      <c r="BG65" s="519"/>
      <c r="BH65" s="519"/>
      <c r="BI65" s="519"/>
      <c r="BJ65" s="519"/>
      <c r="BK65" s="519"/>
      <c r="BL65" s="519"/>
      <c r="BM65" s="519"/>
      <c r="BN65" s="519"/>
      <c r="BO65" s="519"/>
      <c r="BP65" s="519"/>
      <c r="BQ65" s="519"/>
      <c r="BR65" s="519"/>
      <c r="BS65" s="519"/>
      <c r="BT65" s="519"/>
      <c r="BU65" s="519"/>
      <c r="BV65" s="519"/>
      <c r="BW65" s="519"/>
      <c r="BX65" s="519"/>
      <c r="BY65" s="519"/>
      <c r="BZ65" s="519"/>
      <c r="CA65" s="519"/>
      <c r="CB65" s="519"/>
      <c r="CC65" s="519"/>
      <c r="CD65" s="519"/>
      <c r="CE65" s="519"/>
      <c r="CF65" s="519"/>
      <c r="CG65" s="519"/>
      <c r="CH65" s="519"/>
      <c r="CI65" s="519"/>
      <c r="CJ65" s="519"/>
      <c r="CK65" s="519"/>
      <c r="CL65" s="519"/>
      <c r="CM65" s="519"/>
      <c r="CN65" s="519"/>
      <c r="CO65" s="519"/>
      <c r="CP65" s="519"/>
      <c r="CQ65" s="519"/>
      <c r="CR65" s="519"/>
      <c r="CS65" s="519"/>
      <c r="CT65" s="519"/>
      <c r="CU65" s="519"/>
      <c r="CV65" s="519"/>
      <c r="CW65" s="519"/>
      <c r="CX65" s="519"/>
      <c r="CY65" s="519"/>
      <c r="CZ65" s="519"/>
      <c r="DA65" s="519"/>
      <c r="DB65" s="519"/>
      <c r="DC65" s="519"/>
      <c r="DD65" s="519"/>
      <c r="DE65" s="519"/>
      <c r="DF65" s="519"/>
      <c r="DG65" s="519"/>
      <c r="DH65" s="519"/>
      <c r="DI65" s="519"/>
      <c r="DJ65" s="519"/>
      <c r="DK65" s="519"/>
      <c r="DL65" s="519"/>
      <c r="DM65" s="519"/>
      <c r="DN65" s="519"/>
      <c r="DO65" s="519"/>
      <c r="DP65" s="519"/>
      <c r="DQ65" s="519"/>
      <c r="DR65" s="519"/>
      <c r="DS65" s="519"/>
      <c r="DT65" s="519"/>
      <c r="DU65" s="519"/>
      <c r="DV65" s="519"/>
      <c r="DW65" s="519"/>
      <c r="DX65" s="519"/>
      <c r="DY65" s="519"/>
      <c r="DZ65" s="519"/>
      <c r="EA65" s="519"/>
      <c r="EB65" s="519"/>
      <c r="EC65" s="519"/>
      <c r="ED65" s="519"/>
      <c r="EE65" s="519"/>
      <c r="EF65" s="519"/>
      <c r="EG65" s="519"/>
      <c r="EH65" s="519"/>
      <c r="EI65" s="519"/>
      <c r="EJ65" s="519"/>
      <c r="EK65" s="519"/>
      <c r="EL65" s="519"/>
      <c r="EM65" s="519"/>
      <c r="EN65" s="519"/>
      <c r="EO65" s="519"/>
      <c r="EP65" s="519"/>
      <c r="EQ65" s="519"/>
      <c r="ER65" s="519"/>
      <c r="ES65" s="519"/>
      <c r="ET65" s="519"/>
      <c r="EU65" s="519"/>
      <c r="EV65" s="519"/>
      <c r="EW65" s="519"/>
      <c r="EX65" s="519"/>
      <c r="EY65" s="519"/>
      <c r="EZ65" s="519"/>
      <c r="FA65" s="519"/>
      <c r="FB65" s="519"/>
      <c r="FC65" s="519"/>
      <c r="FD65" s="519"/>
      <c r="FE65" s="519"/>
      <c r="FF65" s="519"/>
      <c r="FG65" s="519"/>
      <c r="FH65" s="519"/>
      <c r="FI65" s="519"/>
      <c r="FJ65" s="519"/>
      <c r="FK65" s="519"/>
      <c r="FL65" s="519"/>
      <c r="FM65" s="519"/>
      <c r="FN65" s="519"/>
      <c r="FO65" s="519"/>
      <c r="FP65" s="519"/>
      <c r="FQ65" s="519"/>
      <c r="FR65" s="519"/>
      <c r="FS65" s="519"/>
      <c r="FT65" s="519"/>
      <c r="FU65" s="519"/>
      <c r="FV65" s="519"/>
      <c r="FW65" s="519"/>
      <c r="FX65" s="519"/>
      <c r="FY65" s="519"/>
      <c r="FZ65" s="519"/>
      <c r="GA65" s="519"/>
      <c r="GB65" s="519"/>
      <c r="GC65" s="519"/>
      <c r="GD65" s="519"/>
      <c r="GE65" s="519"/>
      <c r="GF65" s="519"/>
      <c r="GG65" s="519"/>
      <c r="GH65" s="519"/>
      <c r="GI65" s="519"/>
      <c r="GJ65" s="519"/>
      <c r="GK65" s="519"/>
      <c r="GL65" s="519"/>
      <c r="GM65" s="519"/>
      <c r="GN65" s="519"/>
      <c r="GO65" s="519"/>
      <c r="GP65" s="519"/>
      <c r="GQ65" s="519"/>
      <c r="GR65" s="519"/>
      <c r="GS65" s="519"/>
      <c r="GT65" s="519"/>
      <c r="GU65" s="519"/>
      <c r="GV65" s="519"/>
      <c r="GW65" s="519"/>
      <c r="GX65" s="519"/>
      <c r="GY65" s="519"/>
      <c r="GZ65" s="519"/>
      <c r="HA65" s="519"/>
      <c r="HB65" s="519"/>
      <c r="HC65" s="519"/>
      <c r="HD65" s="519"/>
      <c r="HE65" s="519"/>
      <c r="HF65" s="519"/>
      <c r="HG65" s="519"/>
      <c r="HH65" s="519"/>
      <c r="HI65" s="519"/>
      <c r="HJ65" s="519"/>
      <c r="HK65" s="519"/>
      <c r="HL65" s="519"/>
      <c r="HM65" s="519"/>
      <c r="HN65" s="519"/>
      <c r="HO65" s="519"/>
      <c r="HP65" s="519"/>
      <c r="HQ65" s="519"/>
      <c r="HR65" s="519"/>
      <c r="HS65" s="519"/>
      <c r="HT65" s="519"/>
      <c r="HU65" s="519"/>
      <c r="HV65" s="519"/>
      <c r="HW65" s="519"/>
      <c r="HX65" s="519"/>
      <c r="HY65" s="519"/>
      <c r="HZ65" s="519"/>
      <c r="IA65" s="519"/>
      <c r="IB65" s="519"/>
      <c r="IC65" s="519"/>
      <c r="ID65" s="519"/>
      <c r="IE65" s="519"/>
      <c r="IF65" s="519"/>
      <c r="IG65" s="519"/>
      <c r="IH65" s="519"/>
    </row>
    <row r="66" s="518" customFormat="1" ht="24" customHeight="1" spans="1:242">
      <c r="A66" s="519"/>
      <c r="B66" s="519"/>
      <c r="C66" s="519"/>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519"/>
      <c r="AP66" s="519"/>
      <c r="AQ66" s="519"/>
      <c r="AR66" s="519"/>
      <c r="AS66" s="519"/>
      <c r="AT66" s="519"/>
      <c r="AU66" s="519"/>
      <c r="AV66" s="519"/>
      <c r="AW66" s="519"/>
      <c r="AX66" s="519"/>
      <c r="AY66" s="519"/>
      <c r="AZ66" s="519"/>
      <c r="BA66" s="519"/>
      <c r="BB66" s="519"/>
      <c r="BC66" s="519"/>
      <c r="BD66" s="519"/>
      <c r="BE66" s="519"/>
      <c r="BF66" s="519"/>
      <c r="BG66" s="519"/>
      <c r="BH66" s="519"/>
      <c r="BI66" s="519"/>
      <c r="BJ66" s="519"/>
      <c r="BK66" s="519"/>
      <c r="BL66" s="519"/>
      <c r="BM66" s="519"/>
      <c r="BN66" s="519"/>
      <c r="BO66" s="519"/>
      <c r="BP66" s="519"/>
      <c r="BQ66" s="519"/>
      <c r="BR66" s="519"/>
      <c r="BS66" s="519"/>
      <c r="BT66" s="519"/>
      <c r="BU66" s="519"/>
      <c r="BV66" s="519"/>
      <c r="BW66" s="519"/>
      <c r="BX66" s="519"/>
      <c r="BY66" s="519"/>
      <c r="BZ66" s="519"/>
      <c r="CA66" s="519"/>
      <c r="CB66" s="519"/>
      <c r="CC66" s="519"/>
      <c r="CD66" s="519"/>
      <c r="CE66" s="519"/>
      <c r="CF66" s="519"/>
      <c r="CG66" s="519"/>
      <c r="CH66" s="519"/>
      <c r="CI66" s="519"/>
      <c r="CJ66" s="519"/>
      <c r="CK66" s="519"/>
      <c r="CL66" s="519"/>
      <c r="CM66" s="519"/>
      <c r="CN66" s="519"/>
      <c r="CO66" s="519"/>
      <c r="CP66" s="519"/>
      <c r="CQ66" s="519"/>
      <c r="CR66" s="519"/>
      <c r="CS66" s="519"/>
      <c r="CT66" s="519"/>
      <c r="CU66" s="519"/>
      <c r="CV66" s="519"/>
      <c r="CW66" s="519"/>
      <c r="CX66" s="519"/>
      <c r="CY66" s="519"/>
      <c r="CZ66" s="519"/>
      <c r="DA66" s="519"/>
      <c r="DB66" s="519"/>
      <c r="DC66" s="519"/>
      <c r="DD66" s="519"/>
      <c r="DE66" s="519"/>
      <c r="DF66" s="519"/>
      <c r="DG66" s="519"/>
      <c r="DH66" s="519"/>
      <c r="DI66" s="519"/>
      <c r="DJ66" s="519"/>
      <c r="DK66" s="519"/>
      <c r="DL66" s="519"/>
      <c r="DM66" s="519"/>
      <c r="DN66" s="519"/>
      <c r="DO66" s="519"/>
      <c r="DP66" s="519"/>
      <c r="DQ66" s="519"/>
      <c r="DR66" s="519"/>
      <c r="DS66" s="519"/>
      <c r="DT66" s="519"/>
      <c r="DU66" s="519"/>
      <c r="DV66" s="519"/>
      <c r="DW66" s="519"/>
      <c r="DX66" s="519"/>
      <c r="DY66" s="519"/>
      <c r="DZ66" s="519"/>
      <c r="EA66" s="519"/>
      <c r="EB66" s="519"/>
      <c r="EC66" s="519"/>
      <c r="ED66" s="519"/>
      <c r="EE66" s="519"/>
      <c r="EF66" s="519"/>
      <c r="EG66" s="519"/>
      <c r="EH66" s="519"/>
      <c r="EI66" s="519"/>
      <c r="EJ66" s="519"/>
      <c r="EK66" s="519"/>
      <c r="EL66" s="519"/>
      <c r="EM66" s="519"/>
      <c r="EN66" s="519"/>
      <c r="EO66" s="519"/>
      <c r="EP66" s="519"/>
      <c r="EQ66" s="519"/>
      <c r="ER66" s="519"/>
      <c r="ES66" s="519"/>
      <c r="ET66" s="519"/>
      <c r="EU66" s="519"/>
      <c r="EV66" s="519"/>
      <c r="EW66" s="519"/>
      <c r="EX66" s="519"/>
      <c r="EY66" s="519"/>
      <c r="EZ66" s="519"/>
      <c r="FA66" s="519"/>
      <c r="FB66" s="519"/>
      <c r="FC66" s="519"/>
      <c r="FD66" s="519"/>
      <c r="FE66" s="519"/>
      <c r="FF66" s="519"/>
      <c r="FG66" s="519"/>
      <c r="FH66" s="519"/>
      <c r="FI66" s="519"/>
      <c r="FJ66" s="519"/>
      <c r="FK66" s="519"/>
      <c r="FL66" s="519"/>
      <c r="FM66" s="519"/>
      <c r="FN66" s="519"/>
      <c r="FO66" s="519"/>
      <c r="FP66" s="519"/>
      <c r="FQ66" s="519"/>
      <c r="FR66" s="519"/>
      <c r="FS66" s="519"/>
      <c r="FT66" s="519"/>
      <c r="FU66" s="519"/>
      <c r="FV66" s="519"/>
      <c r="FW66" s="519"/>
      <c r="FX66" s="519"/>
      <c r="FY66" s="519"/>
      <c r="FZ66" s="519"/>
      <c r="GA66" s="519"/>
      <c r="GB66" s="519"/>
      <c r="GC66" s="519"/>
      <c r="GD66" s="519"/>
      <c r="GE66" s="519"/>
      <c r="GF66" s="519"/>
      <c r="GG66" s="519"/>
      <c r="GH66" s="519"/>
      <c r="GI66" s="519"/>
      <c r="GJ66" s="519"/>
      <c r="GK66" s="519"/>
      <c r="GL66" s="519"/>
      <c r="GM66" s="519"/>
      <c r="GN66" s="519"/>
      <c r="GO66" s="519"/>
      <c r="GP66" s="519"/>
      <c r="GQ66" s="519"/>
      <c r="GR66" s="519"/>
      <c r="GS66" s="519"/>
      <c r="GT66" s="519"/>
      <c r="GU66" s="519"/>
      <c r="GV66" s="519"/>
      <c r="GW66" s="519"/>
      <c r="GX66" s="519"/>
      <c r="GY66" s="519"/>
      <c r="GZ66" s="519"/>
      <c r="HA66" s="519"/>
      <c r="HB66" s="519"/>
      <c r="HC66" s="519"/>
      <c r="HD66" s="519"/>
      <c r="HE66" s="519"/>
      <c r="HF66" s="519"/>
      <c r="HG66" s="519"/>
      <c r="HH66" s="519"/>
      <c r="HI66" s="519"/>
      <c r="HJ66" s="519"/>
      <c r="HK66" s="519"/>
      <c r="HL66" s="519"/>
      <c r="HM66" s="519"/>
      <c r="HN66" s="519"/>
      <c r="HO66" s="519"/>
      <c r="HP66" s="519"/>
      <c r="HQ66" s="519"/>
      <c r="HR66" s="519"/>
      <c r="HS66" s="519"/>
      <c r="HT66" s="519"/>
      <c r="HU66" s="519"/>
      <c r="HV66" s="519"/>
      <c r="HW66" s="519"/>
      <c r="HX66" s="519"/>
      <c r="HY66" s="519"/>
      <c r="HZ66" s="519"/>
      <c r="IA66" s="519"/>
      <c r="IB66" s="519"/>
      <c r="IC66" s="519"/>
      <c r="ID66" s="519"/>
      <c r="IE66" s="519"/>
      <c r="IF66" s="519"/>
      <c r="IG66" s="519"/>
      <c r="IH66" s="519"/>
    </row>
    <row r="67" s="518" customFormat="1" ht="24" customHeight="1" spans="1:242">
      <c r="A67" s="519"/>
      <c r="B67" s="519"/>
      <c r="C67" s="519"/>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19"/>
      <c r="AP67" s="519"/>
      <c r="AQ67" s="519"/>
      <c r="AR67" s="519"/>
      <c r="AS67" s="519"/>
      <c r="AT67" s="519"/>
      <c r="AU67" s="519"/>
      <c r="AV67" s="519"/>
      <c r="AW67" s="519"/>
      <c r="AX67" s="519"/>
      <c r="AY67" s="519"/>
      <c r="AZ67" s="519"/>
      <c r="BA67" s="519"/>
      <c r="BB67" s="519"/>
      <c r="BC67" s="519"/>
      <c r="BD67" s="519"/>
      <c r="BE67" s="519"/>
      <c r="BF67" s="519"/>
      <c r="BG67" s="519"/>
      <c r="BH67" s="519"/>
      <c r="BI67" s="519"/>
      <c r="BJ67" s="519"/>
      <c r="BK67" s="519"/>
      <c r="BL67" s="519"/>
      <c r="BM67" s="519"/>
      <c r="BN67" s="519"/>
      <c r="BO67" s="519"/>
      <c r="BP67" s="519"/>
      <c r="BQ67" s="519"/>
      <c r="BR67" s="519"/>
      <c r="BS67" s="519"/>
      <c r="BT67" s="519"/>
      <c r="BU67" s="519"/>
      <c r="BV67" s="519"/>
      <c r="BW67" s="519"/>
      <c r="BX67" s="519"/>
      <c r="BY67" s="519"/>
      <c r="BZ67" s="519"/>
      <c r="CA67" s="519"/>
      <c r="CB67" s="519"/>
      <c r="CC67" s="519"/>
      <c r="CD67" s="519"/>
      <c r="CE67" s="519"/>
      <c r="CF67" s="519"/>
      <c r="CG67" s="519"/>
      <c r="CH67" s="519"/>
      <c r="CI67" s="519"/>
      <c r="CJ67" s="519"/>
      <c r="CK67" s="519"/>
      <c r="CL67" s="519"/>
      <c r="CM67" s="519"/>
      <c r="CN67" s="519"/>
      <c r="CO67" s="519"/>
      <c r="CP67" s="519"/>
      <c r="CQ67" s="519"/>
      <c r="CR67" s="519"/>
      <c r="CS67" s="519"/>
      <c r="CT67" s="519"/>
      <c r="CU67" s="519"/>
      <c r="CV67" s="519"/>
      <c r="CW67" s="519"/>
      <c r="CX67" s="519"/>
      <c r="CY67" s="519"/>
      <c r="CZ67" s="519"/>
      <c r="DA67" s="519"/>
      <c r="DB67" s="519"/>
      <c r="DC67" s="519"/>
      <c r="DD67" s="519"/>
      <c r="DE67" s="519"/>
      <c r="DF67" s="519"/>
      <c r="DG67" s="519"/>
      <c r="DH67" s="519"/>
      <c r="DI67" s="519"/>
      <c r="DJ67" s="519"/>
      <c r="DK67" s="519"/>
      <c r="DL67" s="519"/>
      <c r="DM67" s="519"/>
      <c r="DN67" s="519"/>
      <c r="DO67" s="519"/>
      <c r="DP67" s="519"/>
      <c r="DQ67" s="519"/>
      <c r="DR67" s="519"/>
      <c r="DS67" s="519"/>
      <c r="DT67" s="519"/>
      <c r="DU67" s="519"/>
      <c r="DV67" s="519"/>
      <c r="DW67" s="519"/>
      <c r="DX67" s="519"/>
      <c r="DY67" s="519"/>
      <c r="DZ67" s="519"/>
      <c r="EA67" s="519"/>
      <c r="EB67" s="519"/>
      <c r="EC67" s="519"/>
      <c r="ED67" s="519"/>
      <c r="EE67" s="519"/>
      <c r="EF67" s="519"/>
      <c r="EG67" s="519"/>
      <c r="EH67" s="519"/>
      <c r="EI67" s="519"/>
      <c r="EJ67" s="519"/>
      <c r="EK67" s="519"/>
      <c r="EL67" s="519"/>
      <c r="EM67" s="519"/>
      <c r="EN67" s="519"/>
      <c r="EO67" s="519"/>
      <c r="EP67" s="519"/>
      <c r="EQ67" s="519"/>
      <c r="ER67" s="519"/>
      <c r="ES67" s="519"/>
      <c r="ET67" s="519"/>
      <c r="EU67" s="519"/>
      <c r="EV67" s="519"/>
      <c r="EW67" s="519"/>
      <c r="EX67" s="519"/>
      <c r="EY67" s="519"/>
      <c r="EZ67" s="519"/>
      <c r="FA67" s="519"/>
      <c r="FB67" s="519"/>
      <c r="FC67" s="519"/>
      <c r="FD67" s="519"/>
      <c r="FE67" s="519"/>
      <c r="FF67" s="519"/>
      <c r="FG67" s="519"/>
      <c r="FH67" s="519"/>
      <c r="FI67" s="519"/>
      <c r="FJ67" s="519"/>
      <c r="FK67" s="519"/>
      <c r="FL67" s="519"/>
      <c r="FM67" s="519"/>
      <c r="FN67" s="519"/>
      <c r="FO67" s="519"/>
      <c r="FP67" s="519"/>
      <c r="FQ67" s="519"/>
      <c r="FR67" s="519"/>
      <c r="FS67" s="519"/>
      <c r="FT67" s="519"/>
      <c r="FU67" s="519"/>
      <c r="FV67" s="519"/>
      <c r="FW67" s="519"/>
      <c r="FX67" s="519"/>
      <c r="FY67" s="519"/>
      <c r="FZ67" s="519"/>
      <c r="GA67" s="519"/>
      <c r="GB67" s="519"/>
      <c r="GC67" s="519"/>
      <c r="GD67" s="519"/>
      <c r="GE67" s="519"/>
      <c r="GF67" s="519"/>
      <c r="GG67" s="519"/>
      <c r="GH67" s="519"/>
      <c r="GI67" s="519"/>
      <c r="GJ67" s="519"/>
      <c r="GK67" s="519"/>
      <c r="GL67" s="519"/>
      <c r="GM67" s="519"/>
      <c r="GN67" s="519"/>
      <c r="GO67" s="519"/>
      <c r="GP67" s="519"/>
      <c r="GQ67" s="519"/>
      <c r="GR67" s="519"/>
      <c r="GS67" s="519"/>
      <c r="GT67" s="519"/>
      <c r="GU67" s="519"/>
      <c r="GV67" s="519"/>
      <c r="GW67" s="519"/>
      <c r="GX67" s="519"/>
      <c r="GY67" s="519"/>
      <c r="GZ67" s="519"/>
      <c r="HA67" s="519"/>
      <c r="HB67" s="519"/>
      <c r="HC67" s="519"/>
      <c r="HD67" s="519"/>
      <c r="HE67" s="519"/>
      <c r="HF67" s="519"/>
      <c r="HG67" s="519"/>
      <c r="HH67" s="519"/>
      <c r="HI67" s="519"/>
      <c r="HJ67" s="519"/>
      <c r="HK67" s="519"/>
      <c r="HL67" s="519"/>
      <c r="HM67" s="519"/>
      <c r="HN67" s="519"/>
      <c r="HO67" s="519"/>
      <c r="HP67" s="519"/>
      <c r="HQ67" s="519"/>
      <c r="HR67" s="519"/>
      <c r="HS67" s="519"/>
      <c r="HT67" s="519"/>
      <c r="HU67" s="519"/>
      <c r="HV67" s="519"/>
      <c r="HW67" s="519"/>
      <c r="HX67" s="519"/>
      <c r="HY67" s="519"/>
      <c r="HZ67" s="519"/>
      <c r="IA67" s="519"/>
      <c r="IB67" s="519"/>
      <c r="IC67" s="519"/>
      <c r="ID67" s="519"/>
      <c r="IE67" s="519"/>
      <c r="IF67" s="519"/>
      <c r="IG67" s="519"/>
      <c r="IH67" s="519"/>
    </row>
    <row r="68" s="518" customFormat="1" ht="24" customHeight="1" spans="1:242">
      <c r="A68" s="519"/>
      <c r="B68" s="519"/>
      <c r="C68" s="519"/>
      <c r="D68" s="519"/>
      <c r="E68" s="519"/>
      <c r="F68" s="519"/>
      <c r="G68" s="519"/>
      <c r="H68" s="519"/>
      <c r="I68" s="519"/>
      <c r="J68" s="519"/>
      <c r="K68" s="519"/>
      <c r="L68" s="519"/>
      <c r="M68" s="519"/>
      <c r="N68" s="519"/>
      <c r="O68" s="519"/>
      <c r="P68" s="519"/>
      <c r="Q68" s="519"/>
      <c r="R68" s="519"/>
      <c r="S68" s="519"/>
      <c r="T68" s="519"/>
      <c r="U68" s="519"/>
      <c r="V68" s="519"/>
      <c r="W68" s="519"/>
      <c r="X68" s="519"/>
      <c r="Y68" s="519"/>
      <c r="Z68" s="519"/>
      <c r="AA68" s="519"/>
      <c r="AB68" s="519"/>
      <c r="AC68" s="519"/>
      <c r="AD68" s="519"/>
      <c r="AE68" s="519"/>
      <c r="AF68" s="519"/>
      <c r="AG68" s="519"/>
      <c r="AH68" s="519"/>
      <c r="AI68" s="519"/>
      <c r="AJ68" s="519"/>
      <c r="AK68" s="519"/>
      <c r="AL68" s="519"/>
      <c r="AM68" s="519"/>
      <c r="AN68" s="519"/>
      <c r="AO68" s="519"/>
      <c r="AP68" s="519"/>
      <c r="AQ68" s="519"/>
      <c r="AR68" s="519"/>
      <c r="AS68" s="519"/>
      <c r="AT68" s="519"/>
      <c r="AU68" s="519"/>
      <c r="AV68" s="519"/>
      <c r="AW68" s="519"/>
      <c r="AX68" s="519"/>
      <c r="AY68" s="519"/>
      <c r="AZ68" s="519"/>
      <c r="BA68" s="519"/>
      <c r="BB68" s="519"/>
      <c r="BC68" s="519"/>
      <c r="BD68" s="519"/>
      <c r="BE68" s="519"/>
      <c r="BF68" s="519"/>
      <c r="BG68" s="519"/>
      <c r="BH68" s="519"/>
      <c r="BI68" s="519"/>
      <c r="BJ68" s="519"/>
      <c r="BK68" s="519"/>
      <c r="BL68" s="519"/>
      <c r="BM68" s="519"/>
      <c r="BN68" s="519"/>
      <c r="BO68" s="519"/>
      <c r="BP68" s="519"/>
      <c r="BQ68" s="519"/>
      <c r="BR68" s="519"/>
      <c r="BS68" s="519"/>
      <c r="BT68" s="519"/>
      <c r="BU68" s="519"/>
      <c r="BV68" s="519"/>
      <c r="BW68" s="519"/>
      <c r="BX68" s="519"/>
      <c r="BY68" s="519"/>
      <c r="BZ68" s="519"/>
      <c r="CA68" s="519"/>
      <c r="CB68" s="519"/>
      <c r="CC68" s="519"/>
      <c r="CD68" s="519"/>
      <c r="CE68" s="519"/>
      <c r="CF68" s="519"/>
      <c r="CG68" s="519"/>
      <c r="CH68" s="519"/>
      <c r="CI68" s="519"/>
      <c r="CJ68" s="519"/>
      <c r="CK68" s="519"/>
      <c r="CL68" s="519"/>
      <c r="CM68" s="519"/>
      <c r="CN68" s="519"/>
      <c r="CO68" s="519"/>
      <c r="CP68" s="519"/>
      <c r="CQ68" s="519"/>
      <c r="CR68" s="519"/>
      <c r="CS68" s="519"/>
      <c r="CT68" s="519"/>
      <c r="CU68" s="519"/>
      <c r="CV68" s="519"/>
      <c r="CW68" s="519"/>
      <c r="CX68" s="519"/>
      <c r="CY68" s="519"/>
      <c r="CZ68" s="519"/>
      <c r="DA68" s="519"/>
      <c r="DB68" s="519"/>
      <c r="DC68" s="519"/>
      <c r="DD68" s="519"/>
      <c r="DE68" s="519"/>
      <c r="DF68" s="519"/>
      <c r="DG68" s="519"/>
      <c r="DH68" s="519"/>
      <c r="DI68" s="519"/>
      <c r="DJ68" s="519"/>
      <c r="DK68" s="519"/>
      <c r="DL68" s="519"/>
      <c r="DM68" s="519"/>
      <c r="DN68" s="519"/>
      <c r="DO68" s="519"/>
      <c r="DP68" s="519"/>
      <c r="DQ68" s="519"/>
      <c r="DR68" s="519"/>
      <c r="DS68" s="519"/>
      <c r="DT68" s="519"/>
      <c r="DU68" s="519"/>
      <c r="DV68" s="519"/>
      <c r="DW68" s="519"/>
      <c r="DX68" s="519"/>
      <c r="DY68" s="519"/>
      <c r="DZ68" s="519"/>
      <c r="EA68" s="519"/>
      <c r="EB68" s="519"/>
      <c r="EC68" s="519"/>
      <c r="ED68" s="519"/>
      <c r="EE68" s="519"/>
      <c r="EF68" s="519"/>
      <c r="EG68" s="519"/>
      <c r="EH68" s="519"/>
      <c r="EI68" s="519"/>
      <c r="EJ68" s="519"/>
      <c r="EK68" s="519"/>
      <c r="EL68" s="519"/>
      <c r="EM68" s="519"/>
      <c r="EN68" s="519"/>
      <c r="EO68" s="519"/>
      <c r="EP68" s="519"/>
      <c r="EQ68" s="519"/>
      <c r="ER68" s="519"/>
      <c r="ES68" s="519"/>
      <c r="ET68" s="519"/>
      <c r="EU68" s="519"/>
      <c r="EV68" s="519"/>
      <c r="EW68" s="519"/>
      <c r="EX68" s="519"/>
      <c r="EY68" s="519"/>
      <c r="EZ68" s="519"/>
      <c r="FA68" s="519"/>
      <c r="FB68" s="519"/>
      <c r="FC68" s="519"/>
      <c r="FD68" s="519"/>
      <c r="FE68" s="519"/>
      <c r="FF68" s="519"/>
      <c r="FG68" s="519"/>
      <c r="FH68" s="519"/>
      <c r="FI68" s="519"/>
      <c r="FJ68" s="519"/>
      <c r="FK68" s="519"/>
      <c r="FL68" s="519"/>
      <c r="FM68" s="519"/>
      <c r="FN68" s="519"/>
      <c r="FO68" s="519"/>
      <c r="FP68" s="519"/>
      <c r="FQ68" s="519"/>
      <c r="FR68" s="519"/>
      <c r="FS68" s="519"/>
      <c r="FT68" s="519"/>
      <c r="FU68" s="519"/>
      <c r="FV68" s="519"/>
      <c r="FW68" s="519"/>
      <c r="FX68" s="519"/>
      <c r="FY68" s="519"/>
      <c r="FZ68" s="519"/>
      <c r="GA68" s="519"/>
      <c r="GB68" s="519"/>
      <c r="GC68" s="519"/>
      <c r="GD68" s="519"/>
      <c r="GE68" s="519"/>
      <c r="GF68" s="519"/>
      <c r="GG68" s="519"/>
      <c r="GH68" s="519"/>
      <c r="GI68" s="519"/>
      <c r="GJ68" s="519"/>
      <c r="GK68" s="519"/>
      <c r="GL68" s="519"/>
      <c r="GM68" s="519"/>
      <c r="GN68" s="519"/>
      <c r="GO68" s="519"/>
      <c r="GP68" s="519"/>
      <c r="GQ68" s="519"/>
      <c r="GR68" s="519"/>
      <c r="GS68" s="519"/>
      <c r="GT68" s="519"/>
      <c r="GU68" s="519"/>
      <c r="GV68" s="519"/>
      <c r="GW68" s="519"/>
      <c r="GX68" s="519"/>
      <c r="GY68" s="519"/>
      <c r="GZ68" s="519"/>
      <c r="HA68" s="519"/>
      <c r="HB68" s="519"/>
      <c r="HC68" s="519"/>
      <c r="HD68" s="519"/>
      <c r="HE68" s="519"/>
      <c r="HF68" s="519"/>
      <c r="HG68" s="519"/>
      <c r="HH68" s="519"/>
      <c r="HI68" s="519"/>
      <c r="HJ68" s="519"/>
      <c r="HK68" s="519"/>
      <c r="HL68" s="519"/>
      <c r="HM68" s="519"/>
      <c r="HN68" s="519"/>
      <c r="HO68" s="519"/>
      <c r="HP68" s="519"/>
      <c r="HQ68" s="519"/>
      <c r="HR68" s="519"/>
      <c r="HS68" s="519"/>
      <c r="HT68" s="519"/>
      <c r="HU68" s="519"/>
      <c r="HV68" s="519"/>
      <c r="HW68" s="519"/>
      <c r="HX68" s="519"/>
      <c r="HY68" s="519"/>
      <c r="HZ68" s="519"/>
      <c r="IA68" s="519"/>
      <c r="IB68" s="519"/>
      <c r="IC68" s="519"/>
      <c r="ID68" s="519"/>
      <c r="IE68" s="519"/>
      <c r="IF68" s="519"/>
      <c r="IG68" s="519"/>
      <c r="IH68" s="519"/>
    </row>
    <row r="69" s="518" customFormat="1" ht="24" customHeight="1" spans="1:242">
      <c r="A69" s="519"/>
      <c r="B69" s="519"/>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19"/>
      <c r="AL69" s="519"/>
      <c r="AM69" s="519"/>
      <c r="AN69" s="519"/>
      <c r="AO69" s="519"/>
      <c r="AP69" s="519"/>
      <c r="AQ69" s="519"/>
      <c r="AR69" s="519"/>
      <c r="AS69" s="519"/>
      <c r="AT69" s="519"/>
      <c r="AU69" s="519"/>
      <c r="AV69" s="519"/>
      <c r="AW69" s="519"/>
      <c r="AX69" s="519"/>
      <c r="AY69" s="519"/>
      <c r="AZ69" s="519"/>
      <c r="BA69" s="519"/>
      <c r="BB69" s="519"/>
      <c r="BC69" s="519"/>
      <c r="BD69" s="519"/>
      <c r="BE69" s="519"/>
      <c r="BF69" s="519"/>
      <c r="BG69" s="519"/>
      <c r="BH69" s="519"/>
      <c r="BI69" s="519"/>
      <c r="BJ69" s="519"/>
      <c r="BK69" s="519"/>
      <c r="BL69" s="519"/>
      <c r="BM69" s="519"/>
      <c r="BN69" s="519"/>
      <c r="BO69" s="519"/>
      <c r="BP69" s="519"/>
      <c r="BQ69" s="519"/>
      <c r="BR69" s="519"/>
      <c r="BS69" s="519"/>
      <c r="BT69" s="519"/>
      <c r="BU69" s="519"/>
      <c r="BV69" s="519"/>
      <c r="BW69" s="519"/>
      <c r="BX69" s="519"/>
      <c r="BY69" s="519"/>
      <c r="BZ69" s="519"/>
      <c r="CA69" s="519"/>
      <c r="CB69" s="519"/>
      <c r="CC69" s="519"/>
      <c r="CD69" s="519"/>
      <c r="CE69" s="519"/>
      <c r="CF69" s="519"/>
      <c r="CG69" s="519"/>
      <c r="CH69" s="519"/>
      <c r="CI69" s="519"/>
      <c r="CJ69" s="519"/>
      <c r="CK69" s="519"/>
      <c r="CL69" s="519"/>
      <c r="CM69" s="519"/>
      <c r="CN69" s="519"/>
      <c r="CO69" s="519"/>
      <c r="CP69" s="519"/>
      <c r="CQ69" s="519"/>
      <c r="CR69" s="519"/>
      <c r="CS69" s="519"/>
      <c r="CT69" s="519"/>
      <c r="CU69" s="519"/>
      <c r="CV69" s="519"/>
      <c r="CW69" s="519"/>
      <c r="CX69" s="519"/>
      <c r="CY69" s="519"/>
      <c r="CZ69" s="519"/>
      <c r="DA69" s="519"/>
      <c r="DB69" s="519"/>
      <c r="DC69" s="519"/>
      <c r="DD69" s="519"/>
      <c r="DE69" s="519"/>
      <c r="DF69" s="519"/>
      <c r="DG69" s="519"/>
      <c r="DH69" s="519"/>
      <c r="DI69" s="519"/>
      <c r="DJ69" s="519"/>
      <c r="DK69" s="519"/>
      <c r="DL69" s="519"/>
      <c r="DM69" s="519"/>
      <c r="DN69" s="519"/>
      <c r="DO69" s="519"/>
      <c r="DP69" s="519"/>
      <c r="DQ69" s="519"/>
      <c r="DR69" s="519"/>
      <c r="DS69" s="519"/>
      <c r="DT69" s="519"/>
      <c r="DU69" s="519"/>
      <c r="DV69" s="519"/>
      <c r="DW69" s="519"/>
      <c r="DX69" s="519"/>
      <c r="DY69" s="519"/>
      <c r="DZ69" s="519"/>
      <c r="EA69" s="519"/>
      <c r="EB69" s="519"/>
      <c r="EC69" s="519"/>
      <c r="ED69" s="519"/>
      <c r="EE69" s="519"/>
      <c r="EF69" s="519"/>
      <c r="EG69" s="519"/>
      <c r="EH69" s="519"/>
      <c r="EI69" s="519"/>
      <c r="EJ69" s="519"/>
      <c r="EK69" s="519"/>
      <c r="EL69" s="519"/>
      <c r="EM69" s="519"/>
      <c r="EN69" s="519"/>
      <c r="EO69" s="519"/>
      <c r="EP69" s="519"/>
      <c r="EQ69" s="519"/>
      <c r="ER69" s="519"/>
      <c r="ES69" s="519"/>
      <c r="ET69" s="519"/>
      <c r="EU69" s="519"/>
      <c r="EV69" s="519"/>
      <c r="EW69" s="519"/>
      <c r="EX69" s="519"/>
      <c r="EY69" s="519"/>
      <c r="EZ69" s="519"/>
      <c r="FA69" s="519"/>
      <c r="FB69" s="519"/>
      <c r="FC69" s="519"/>
      <c r="FD69" s="519"/>
      <c r="FE69" s="519"/>
      <c r="FF69" s="519"/>
      <c r="FG69" s="519"/>
      <c r="FH69" s="519"/>
      <c r="FI69" s="519"/>
      <c r="FJ69" s="519"/>
      <c r="FK69" s="519"/>
      <c r="FL69" s="519"/>
      <c r="FM69" s="519"/>
      <c r="FN69" s="519"/>
      <c r="FO69" s="519"/>
      <c r="FP69" s="519"/>
      <c r="FQ69" s="519"/>
      <c r="FR69" s="519"/>
      <c r="FS69" s="519"/>
      <c r="FT69" s="519"/>
      <c r="FU69" s="519"/>
      <c r="FV69" s="519"/>
      <c r="FW69" s="519"/>
      <c r="FX69" s="519"/>
      <c r="FY69" s="519"/>
      <c r="FZ69" s="519"/>
      <c r="GA69" s="519"/>
      <c r="GB69" s="519"/>
      <c r="GC69" s="519"/>
      <c r="GD69" s="519"/>
      <c r="GE69" s="519"/>
      <c r="GF69" s="519"/>
      <c r="GG69" s="519"/>
      <c r="GH69" s="519"/>
      <c r="GI69" s="519"/>
      <c r="GJ69" s="519"/>
      <c r="GK69" s="519"/>
      <c r="GL69" s="519"/>
      <c r="GM69" s="519"/>
      <c r="GN69" s="519"/>
      <c r="GO69" s="519"/>
      <c r="GP69" s="519"/>
      <c r="GQ69" s="519"/>
      <c r="GR69" s="519"/>
      <c r="GS69" s="519"/>
      <c r="GT69" s="519"/>
      <c r="GU69" s="519"/>
      <c r="GV69" s="519"/>
      <c r="GW69" s="519"/>
      <c r="GX69" s="519"/>
      <c r="GY69" s="519"/>
      <c r="GZ69" s="519"/>
      <c r="HA69" s="519"/>
      <c r="HB69" s="519"/>
      <c r="HC69" s="519"/>
      <c r="HD69" s="519"/>
      <c r="HE69" s="519"/>
      <c r="HF69" s="519"/>
      <c r="HG69" s="519"/>
      <c r="HH69" s="519"/>
      <c r="HI69" s="519"/>
      <c r="HJ69" s="519"/>
      <c r="HK69" s="519"/>
      <c r="HL69" s="519"/>
      <c r="HM69" s="519"/>
      <c r="HN69" s="519"/>
      <c r="HO69" s="519"/>
      <c r="HP69" s="519"/>
      <c r="HQ69" s="519"/>
      <c r="HR69" s="519"/>
      <c r="HS69" s="519"/>
      <c r="HT69" s="519"/>
      <c r="HU69" s="519"/>
      <c r="HV69" s="519"/>
      <c r="HW69" s="519"/>
      <c r="HX69" s="519"/>
      <c r="HY69" s="519"/>
      <c r="HZ69" s="519"/>
      <c r="IA69" s="519"/>
      <c r="IB69" s="519"/>
      <c r="IC69" s="519"/>
      <c r="ID69" s="519"/>
      <c r="IE69" s="519"/>
      <c r="IF69" s="519"/>
      <c r="IG69" s="519"/>
      <c r="IH69" s="519"/>
    </row>
    <row r="70" s="518" customFormat="1" ht="24" customHeight="1" spans="1:242">
      <c r="A70" s="519"/>
      <c r="B70" s="519"/>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19"/>
      <c r="AL70" s="519"/>
      <c r="AM70" s="519"/>
      <c r="AN70" s="519"/>
      <c r="AO70" s="519"/>
      <c r="AP70" s="519"/>
      <c r="AQ70" s="519"/>
      <c r="AR70" s="519"/>
      <c r="AS70" s="519"/>
      <c r="AT70" s="519"/>
      <c r="AU70" s="519"/>
      <c r="AV70" s="519"/>
      <c r="AW70" s="519"/>
      <c r="AX70" s="519"/>
      <c r="AY70" s="519"/>
      <c r="AZ70" s="519"/>
      <c r="BA70" s="519"/>
      <c r="BB70" s="519"/>
      <c r="BC70" s="519"/>
      <c r="BD70" s="519"/>
      <c r="BE70" s="519"/>
      <c r="BF70" s="519"/>
      <c r="BG70" s="519"/>
      <c r="BH70" s="519"/>
      <c r="BI70" s="519"/>
      <c r="BJ70" s="519"/>
      <c r="BK70" s="519"/>
      <c r="BL70" s="519"/>
      <c r="BM70" s="519"/>
      <c r="BN70" s="519"/>
      <c r="BO70" s="519"/>
      <c r="BP70" s="519"/>
      <c r="BQ70" s="519"/>
      <c r="BR70" s="519"/>
      <c r="BS70" s="519"/>
      <c r="BT70" s="519"/>
      <c r="BU70" s="519"/>
      <c r="BV70" s="519"/>
      <c r="BW70" s="519"/>
      <c r="BX70" s="519"/>
      <c r="BY70" s="519"/>
      <c r="BZ70" s="519"/>
      <c r="CA70" s="519"/>
      <c r="CB70" s="519"/>
      <c r="CC70" s="519"/>
      <c r="CD70" s="519"/>
      <c r="CE70" s="519"/>
      <c r="CF70" s="519"/>
      <c r="CG70" s="519"/>
      <c r="CH70" s="519"/>
      <c r="CI70" s="519"/>
      <c r="CJ70" s="519"/>
      <c r="CK70" s="519"/>
      <c r="CL70" s="519"/>
      <c r="CM70" s="519"/>
      <c r="CN70" s="519"/>
      <c r="CO70" s="519"/>
      <c r="CP70" s="519"/>
      <c r="CQ70" s="519"/>
      <c r="CR70" s="519"/>
      <c r="CS70" s="519"/>
      <c r="CT70" s="519"/>
      <c r="CU70" s="519"/>
      <c r="CV70" s="519"/>
      <c r="CW70" s="519"/>
      <c r="CX70" s="519"/>
      <c r="CY70" s="519"/>
      <c r="CZ70" s="519"/>
      <c r="DA70" s="519"/>
      <c r="DB70" s="519"/>
      <c r="DC70" s="519"/>
      <c r="DD70" s="519"/>
      <c r="DE70" s="519"/>
      <c r="DF70" s="519"/>
      <c r="DG70" s="519"/>
      <c r="DH70" s="519"/>
      <c r="DI70" s="519"/>
      <c r="DJ70" s="519"/>
      <c r="DK70" s="519"/>
      <c r="DL70" s="519"/>
      <c r="DM70" s="519"/>
      <c r="DN70" s="519"/>
      <c r="DO70" s="519"/>
      <c r="DP70" s="519"/>
      <c r="DQ70" s="519"/>
      <c r="DR70" s="519"/>
      <c r="DS70" s="519"/>
      <c r="DT70" s="519"/>
      <c r="DU70" s="519"/>
      <c r="DV70" s="519"/>
      <c r="DW70" s="519"/>
      <c r="DX70" s="519"/>
      <c r="DY70" s="519"/>
      <c r="DZ70" s="519"/>
      <c r="EA70" s="519"/>
      <c r="EB70" s="519"/>
      <c r="EC70" s="519"/>
      <c r="ED70" s="519"/>
      <c r="EE70" s="519"/>
      <c r="EF70" s="519"/>
      <c r="EG70" s="519"/>
      <c r="EH70" s="519"/>
      <c r="EI70" s="519"/>
      <c r="EJ70" s="519"/>
      <c r="EK70" s="519"/>
      <c r="EL70" s="519"/>
      <c r="EM70" s="519"/>
      <c r="EN70" s="519"/>
      <c r="EO70" s="519"/>
      <c r="EP70" s="519"/>
      <c r="EQ70" s="519"/>
      <c r="ER70" s="519"/>
      <c r="ES70" s="519"/>
      <c r="ET70" s="519"/>
      <c r="EU70" s="519"/>
      <c r="EV70" s="519"/>
      <c r="EW70" s="519"/>
      <c r="EX70" s="519"/>
      <c r="EY70" s="519"/>
      <c r="EZ70" s="519"/>
      <c r="FA70" s="519"/>
      <c r="FB70" s="519"/>
      <c r="FC70" s="519"/>
      <c r="FD70" s="519"/>
      <c r="FE70" s="519"/>
      <c r="FF70" s="519"/>
      <c r="FG70" s="519"/>
      <c r="FH70" s="519"/>
      <c r="FI70" s="519"/>
      <c r="FJ70" s="519"/>
      <c r="FK70" s="519"/>
      <c r="FL70" s="519"/>
      <c r="FM70" s="519"/>
      <c r="FN70" s="519"/>
      <c r="FO70" s="519"/>
      <c r="FP70" s="519"/>
      <c r="FQ70" s="519"/>
      <c r="FR70" s="519"/>
      <c r="FS70" s="519"/>
      <c r="FT70" s="519"/>
      <c r="FU70" s="519"/>
      <c r="FV70" s="519"/>
      <c r="FW70" s="519"/>
      <c r="FX70" s="519"/>
      <c r="FY70" s="519"/>
      <c r="FZ70" s="519"/>
      <c r="GA70" s="519"/>
      <c r="GB70" s="519"/>
      <c r="GC70" s="519"/>
      <c r="GD70" s="519"/>
      <c r="GE70" s="519"/>
      <c r="GF70" s="519"/>
      <c r="GG70" s="519"/>
      <c r="GH70" s="519"/>
      <c r="GI70" s="519"/>
      <c r="GJ70" s="519"/>
      <c r="GK70" s="519"/>
      <c r="GL70" s="519"/>
      <c r="GM70" s="519"/>
      <c r="GN70" s="519"/>
      <c r="GO70" s="519"/>
      <c r="GP70" s="519"/>
      <c r="GQ70" s="519"/>
      <c r="GR70" s="519"/>
      <c r="GS70" s="519"/>
      <c r="GT70" s="519"/>
      <c r="GU70" s="519"/>
      <c r="GV70" s="519"/>
      <c r="GW70" s="519"/>
      <c r="GX70" s="519"/>
      <c r="GY70" s="519"/>
      <c r="GZ70" s="519"/>
      <c r="HA70" s="519"/>
      <c r="HB70" s="519"/>
      <c r="HC70" s="519"/>
      <c r="HD70" s="519"/>
      <c r="HE70" s="519"/>
      <c r="HF70" s="519"/>
      <c r="HG70" s="519"/>
      <c r="HH70" s="519"/>
      <c r="HI70" s="519"/>
      <c r="HJ70" s="519"/>
      <c r="HK70" s="519"/>
      <c r="HL70" s="519"/>
      <c r="HM70" s="519"/>
      <c r="HN70" s="519"/>
      <c r="HO70" s="519"/>
      <c r="HP70" s="519"/>
      <c r="HQ70" s="519"/>
      <c r="HR70" s="519"/>
      <c r="HS70" s="519"/>
      <c r="HT70" s="519"/>
      <c r="HU70" s="519"/>
      <c r="HV70" s="519"/>
      <c r="HW70" s="519"/>
      <c r="HX70" s="519"/>
      <c r="HY70" s="519"/>
      <c r="HZ70" s="519"/>
      <c r="IA70" s="519"/>
      <c r="IB70" s="519"/>
      <c r="IC70" s="519"/>
      <c r="ID70" s="519"/>
      <c r="IE70" s="519"/>
      <c r="IF70" s="519"/>
      <c r="IG70" s="519"/>
      <c r="IH70" s="519"/>
    </row>
    <row r="71" s="518" customFormat="1" ht="24" customHeight="1" spans="1:242">
      <c r="A71" s="519"/>
      <c r="B71" s="519"/>
      <c r="C71" s="519"/>
      <c r="D71" s="519"/>
      <c r="E71" s="519"/>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19"/>
      <c r="AL71" s="519"/>
      <c r="AM71" s="519"/>
      <c r="AN71" s="519"/>
      <c r="AO71" s="519"/>
      <c r="AP71" s="519"/>
      <c r="AQ71" s="519"/>
      <c r="AR71" s="519"/>
      <c r="AS71" s="519"/>
      <c r="AT71" s="519"/>
      <c r="AU71" s="519"/>
      <c r="AV71" s="519"/>
      <c r="AW71" s="519"/>
      <c r="AX71" s="519"/>
      <c r="AY71" s="519"/>
      <c r="AZ71" s="519"/>
      <c r="BA71" s="519"/>
      <c r="BB71" s="519"/>
      <c r="BC71" s="519"/>
      <c r="BD71" s="519"/>
      <c r="BE71" s="519"/>
      <c r="BF71" s="519"/>
      <c r="BG71" s="519"/>
      <c r="BH71" s="519"/>
      <c r="BI71" s="519"/>
      <c r="BJ71" s="519"/>
      <c r="BK71" s="519"/>
      <c r="BL71" s="519"/>
      <c r="BM71" s="519"/>
      <c r="BN71" s="519"/>
      <c r="BO71" s="519"/>
      <c r="BP71" s="519"/>
      <c r="BQ71" s="519"/>
      <c r="BR71" s="519"/>
      <c r="BS71" s="519"/>
      <c r="BT71" s="519"/>
      <c r="BU71" s="519"/>
      <c r="BV71" s="519"/>
      <c r="BW71" s="519"/>
      <c r="BX71" s="519"/>
      <c r="BY71" s="519"/>
      <c r="BZ71" s="519"/>
      <c r="CA71" s="519"/>
      <c r="CB71" s="519"/>
      <c r="CC71" s="519"/>
      <c r="CD71" s="519"/>
      <c r="CE71" s="519"/>
      <c r="CF71" s="519"/>
      <c r="CG71" s="519"/>
      <c r="CH71" s="519"/>
      <c r="CI71" s="519"/>
      <c r="CJ71" s="519"/>
      <c r="CK71" s="519"/>
      <c r="CL71" s="519"/>
      <c r="CM71" s="519"/>
      <c r="CN71" s="519"/>
      <c r="CO71" s="519"/>
      <c r="CP71" s="519"/>
      <c r="CQ71" s="519"/>
      <c r="CR71" s="519"/>
      <c r="CS71" s="519"/>
      <c r="CT71" s="519"/>
      <c r="CU71" s="519"/>
      <c r="CV71" s="519"/>
      <c r="CW71" s="519"/>
      <c r="CX71" s="519"/>
      <c r="CY71" s="519"/>
      <c r="CZ71" s="519"/>
      <c r="DA71" s="519"/>
      <c r="DB71" s="519"/>
      <c r="DC71" s="519"/>
      <c r="DD71" s="519"/>
      <c r="DE71" s="519"/>
      <c r="DF71" s="519"/>
      <c r="DG71" s="519"/>
      <c r="DH71" s="519"/>
      <c r="DI71" s="519"/>
      <c r="DJ71" s="519"/>
      <c r="DK71" s="519"/>
      <c r="DL71" s="519"/>
      <c r="DM71" s="519"/>
      <c r="DN71" s="519"/>
      <c r="DO71" s="519"/>
      <c r="DP71" s="519"/>
      <c r="DQ71" s="519"/>
      <c r="DR71" s="519"/>
      <c r="DS71" s="519"/>
      <c r="DT71" s="519"/>
      <c r="DU71" s="519"/>
      <c r="DV71" s="519"/>
      <c r="DW71" s="519"/>
      <c r="DX71" s="519"/>
      <c r="DY71" s="519"/>
      <c r="DZ71" s="519"/>
      <c r="EA71" s="519"/>
      <c r="EB71" s="519"/>
      <c r="EC71" s="519"/>
      <c r="ED71" s="519"/>
      <c r="EE71" s="519"/>
      <c r="EF71" s="519"/>
      <c r="EG71" s="519"/>
      <c r="EH71" s="519"/>
      <c r="EI71" s="519"/>
      <c r="EJ71" s="519"/>
      <c r="EK71" s="519"/>
      <c r="EL71" s="519"/>
      <c r="EM71" s="519"/>
      <c r="EN71" s="519"/>
      <c r="EO71" s="519"/>
      <c r="EP71" s="519"/>
      <c r="EQ71" s="519"/>
      <c r="ER71" s="519"/>
      <c r="ES71" s="519"/>
      <c r="ET71" s="519"/>
      <c r="EU71" s="519"/>
      <c r="EV71" s="519"/>
      <c r="EW71" s="519"/>
      <c r="EX71" s="519"/>
      <c r="EY71" s="519"/>
      <c r="EZ71" s="519"/>
      <c r="FA71" s="519"/>
      <c r="FB71" s="519"/>
      <c r="FC71" s="519"/>
      <c r="FD71" s="519"/>
      <c r="FE71" s="519"/>
      <c r="FF71" s="519"/>
      <c r="FG71" s="519"/>
      <c r="FH71" s="519"/>
      <c r="FI71" s="519"/>
      <c r="FJ71" s="519"/>
      <c r="FK71" s="519"/>
      <c r="FL71" s="519"/>
      <c r="FM71" s="519"/>
      <c r="FN71" s="519"/>
      <c r="FO71" s="519"/>
      <c r="FP71" s="519"/>
      <c r="FQ71" s="519"/>
      <c r="FR71" s="519"/>
      <c r="FS71" s="519"/>
      <c r="FT71" s="519"/>
      <c r="FU71" s="519"/>
      <c r="FV71" s="519"/>
      <c r="FW71" s="519"/>
      <c r="FX71" s="519"/>
      <c r="FY71" s="519"/>
      <c r="FZ71" s="519"/>
      <c r="GA71" s="519"/>
      <c r="GB71" s="519"/>
      <c r="GC71" s="519"/>
      <c r="GD71" s="519"/>
      <c r="GE71" s="519"/>
      <c r="GF71" s="519"/>
      <c r="GG71" s="519"/>
      <c r="GH71" s="519"/>
      <c r="GI71" s="519"/>
      <c r="GJ71" s="519"/>
      <c r="GK71" s="519"/>
      <c r="GL71" s="519"/>
      <c r="GM71" s="519"/>
      <c r="GN71" s="519"/>
      <c r="GO71" s="519"/>
      <c r="GP71" s="519"/>
      <c r="GQ71" s="519"/>
      <c r="GR71" s="519"/>
      <c r="GS71" s="519"/>
      <c r="GT71" s="519"/>
      <c r="GU71" s="519"/>
      <c r="GV71" s="519"/>
      <c r="GW71" s="519"/>
      <c r="GX71" s="519"/>
      <c r="GY71" s="519"/>
      <c r="GZ71" s="519"/>
      <c r="HA71" s="519"/>
      <c r="HB71" s="519"/>
      <c r="HC71" s="519"/>
      <c r="HD71" s="519"/>
      <c r="HE71" s="519"/>
      <c r="HF71" s="519"/>
      <c r="HG71" s="519"/>
      <c r="HH71" s="519"/>
      <c r="HI71" s="519"/>
      <c r="HJ71" s="519"/>
      <c r="HK71" s="519"/>
      <c r="HL71" s="519"/>
      <c r="HM71" s="519"/>
      <c r="HN71" s="519"/>
      <c r="HO71" s="519"/>
      <c r="HP71" s="519"/>
      <c r="HQ71" s="519"/>
      <c r="HR71" s="519"/>
      <c r="HS71" s="519"/>
      <c r="HT71" s="519"/>
      <c r="HU71" s="519"/>
      <c r="HV71" s="519"/>
      <c r="HW71" s="519"/>
      <c r="HX71" s="519"/>
      <c r="HY71" s="519"/>
      <c r="HZ71" s="519"/>
      <c r="IA71" s="519"/>
      <c r="IB71" s="519"/>
      <c r="IC71" s="519"/>
      <c r="ID71" s="519"/>
      <c r="IE71" s="519"/>
      <c r="IF71" s="519"/>
      <c r="IG71" s="519"/>
      <c r="IH71" s="519"/>
    </row>
    <row r="72" s="518" customFormat="1" ht="24" customHeight="1" spans="1:242">
      <c r="A72" s="519"/>
      <c r="B72" s="519"/>
      <c r="C72" s="519"/>
      <c r="D72" s="519"/>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519"/>
      <c r="AN72" s="519"/>
      <c r="AO72" s="519"/>
      <c r="AP72" s="519"/>
      <c r="AQ72" s="519"/>
      <c r="AR72" s="519"/>
      <c r="AS72" s="519"/>
      <c r="AT72" s="519"/>
      <c r="AU72" s="519"/>
      <c r="AV72" s="519"/>
      <c r="AW72" s="519"/>
      <c r="AX72" s="519"/>
      <c r="AY72" s="519"/>
      <c r="AZ72" s="519"/>
      <c r="BA72" s="519"/>
      <c r="BB72" s="519"/>
      <c r="BC72" s="519"/>
      <c r="BD72" s="519"/>
      <c r="BE72" s="519"/>
      <c r="BF72" s="519"/>
      <c r="BG72" s="519"/>
      <c r="BH72" s="519"/>
      <c r="BI72" s="519"/>
      <c r="BJ72" s="519"/>
      <c r="BK72" s="519"/>
      <c r="BL72" s="519"/>
      <c r="BM72" s="519"/>
      <c r="BN72" s="519"/>
      <c r="BO72" s="519"/>
      <c r="BP72" s="519"/>
      <c r="BQ72" s="519"/>
      <c r="BR72" s="519"/>
      <c r="BS72" s="519"/>
      <c r="BT72" s="519"/>
      <c r="BU72" s="519"/>
      <c r="BV72" s="519"/>
      <c r="BW72" s="519"/>
      <c r="BX72" s="519"/>
      <c r="BY72" s="519"/>
      <c r="BZ72" s="519"/>
      <c r="CA72" s="519"/>
      <c r="CB72" s="519"/>
      <c r="CC72" s="519"/>
      <c r="CD72" s="519"/>
      <c r="CE72" s="519"/>
      <c r="CF72" s="519"/>
      <c r="CG72" s="519"/>
      <c r="CH72" s="519"/>
      <c r="CI72" s="519"/>
      <c r="CJ72" s="519"/>
      <c r="CK72" s="519"/>
      <c r="CL72" s="519"/>
      <c r="CM72" s="519"/>
      <c r="CN72" s="519"/>
      <c r="CO72" s="519"/>
      <c r="CP72" s="519"/>
      <c r="CQ72" s="519"/>
      <c r="CR72" s="519"/>
      <c r="CS72" s="519"/>
      <c r="CT72" s="519"/>
      <c r="CU72" s="519"/>
      <c r="CV72" s="519"/>
      <c r="CW72" s="519"/>
      <c r="CX72" s="519"/>
      <c r="CY72" s="519"/>
      <c r="CZ72" s="519"/>
      <c r="DA72" s="519"/>
      <c r="DB72" s="519"/>
      <c r="DC72" s="519"/>
      <c r="DD72" s="519"/>
      <c r="DE72" s="519"/>
      <c r="DF72" s="519"/>
      <c r="DG72" s="519"/>
      <c r="DH72" s="519"/>
      <c r="DI72" s="519"/>
      <c r="DJ72" s="519"/>
      <c r="DK72" s="519"/>
      <c r="DL72" s="519"/>
      <c r="DM72" s="519"/>
      <c r="DN72" s="519"/>
      <c r="DO72" s="519"/>
      <c r="DP72" s="519"/>
      <c r="DQ72" s="519"/>
      <c r="DR72" s="519"/>
      <c r="DS72" s="519"/>
      <c r="DT72" s="519"/>
      <c r="DU72" s="519"/>
      <c r="DV72" s="519"/>
      <c r="DW72" s="519"/>
      <c r="DX72" s="519"/>
      <c r="DY72" s="519"/>
      <c r="DZ72" s="519"/>
      <c r="EA72" s="519"/>
      <c r="EB72" s="519"/>
      <c r="EC72" s="519"/>
      <c r="ED72" s="519"/>
      <c r="EE72" s="519"/>
      <c r="EF72" s="519"/>
      <c r="EG72" s="519"/>
      <c r="EH72" s="519"/>
      <c r="EI72" s="519"/>
      <c r="EJ72" s="519"/>
      <c r="EK72" s="519"/>
      <c r="EL72" s="519"/>
      <c r="EM72" s="519"/>
      <c r="EN72" s="519"/>
      <c r="EO72" s="519"/>
      <c r="EP72" s="519"/>
      <c r="EQ72" s="519"/>
      <c r="ER72" s="519"/>
      <c r="ES72" s="519"/>
      <c r="ET72" s="519"/>
      <c r="EU72" s="519"/>
      <c r="EV72" s="519"/>
      <c r="EW72" s="519"/>
      <c r="EX72" s="519"/>
      <c r="EY72" s="519"/>
      <c r="EZ72" s="519"/>
      <c r="FA72" s="519"/>
      <c r="FB72" s="519"/>
      <c r="FC72" s="519"/>
      <c r="FD72" s="519"/>
      <c r="FE72" s="519"/>
      <c r="FF72" s="519"/>
      <c r="FG72" s="519"/>
      <c r="FH72" s="519"/>
      <c r="FI72" s="519"/>
      <c r="FJ72" s="519"/>
      <c r="FK72" s="519"/>
      <c r="FL72" s="519"/>
      <c r="FM72" s="519"/>
      <c r="FN72" s="519"/>
      <c r="FO72" s="519"/>
      <c r="FP72" s="519"/>
      <c r="FQ72" s="519"/>
      <c r="FR72" s="519"/>
      <c r="FS72" s="519"/>
      <c r="FT72" s="519"/>
      <c r="FU72" s="519"/>
      <c r="FV72" s="519"/>
      <c r="FW72" s="519"/>
      <c r="FX72" s="519"/>
      <c r="FY72" s="519"/>
      <c r="FZ72" s="519"/>
      <c r="GA72" s="519"/>
      <c r="GB72" s="519"/>
      <c r="GC72" s="519"/>
      <c r="GD72" s="519"/>
      <c r="GE72" s="519"/>
      <c r="GF72" s="519"/>
      <c r="GG72" s="519"/>
      <c r="GH72" s="519"/>
      <c r="GI72" s="519"/>
      <c r="GJ72" s="519"/>
      <c r="GK72" s="519"/>
      <c r="GL72" s="519"/>
      <c r="GM72" s="519"/>
      <c r="GN72" s="519"/>
      <c r="GO72" s="519"/>
      <c r="GP72" s="519"/>
      <c r="GQ72" s="519"/>
      <c r="GR72" s="519"/>
      <c r="GS72" s="519"/>
      <c r="GT72" s="519"/>
      <c r="GU72" s="519"/>
      <c r="GV72" s="519"/>
      <c r="GW72" s="519"/>
      <c r="GX72" s="519"/>
      <c r="GY72" s="519"/>
      <c r="GZ72" s="519"/>
      <c r="HA72" s="519"/>
      <c r="HB72" s="519"/>
      <c r="HC72" s="519"/>
      <c r="HD72" s="519"/>
      <c r="HE72" s="519"/>
      <c r="HF72" s="519"/>
      <c r="HG72" s="519"/>
      <c r="HH72" s="519"/>
      <c r="HI72" s="519"/>
      <c r="HJ72" s="519"/>
      <c r="HK72" s="519"/>
      <c r="HL72" s="519"/>
      <c r="HM72" s="519"/>
      <c r="HN72" s="519"/>
      <c r="HO72" s="519"/>
      <c r="HP72" s="519"/>
      <c r="HQ72" s="519"/>
      <c r="HR72" s="519"/>
      <c r="HS72" s="519"/>
      <c r="HT72" s="519"/>
      <c r="HU72" s="519"/>
      <c r="HV72" s="519"/>
      <c r="HW72" s="519"/>
      <c r="HX72" s="519"/>
      <c r="HY72" s="519"/>
      <c r="HZ72" s="519"/>
      <c r="IA72" s="519"/>
      <c r="IB72" s="519"/>
      <c r="IC72" s="519"/>
      <c r="ID72" s="519"/>
      <c r="IE72" s="519"/>
      <c r="IF72" s="519"/>
      <c r="IG72" s="519"/>
      <c r="IH72" s="519"/>
    </row>
    <row r="73" s="518" customFormat="1" ht="24" customHeight="1" spans="1:242">
      <c r="A73" s="519"/>
      <c r="B73" s="519"/>
      <c r="C73" s="519"/>
      <c r="D73" s="519"/>
      <c r="E73" s="519"/>
      <c r="F73" s="519"/>
      <c r="G73" s="519"/>
      <c r="H73" s="519"/>
      <c r="I73" s="519"/>
      <c r="J73" s="519"/>
      <c r="K73" s="519"/>
      <c r="L73" s="519"/>
      <c r="M73" s="519"/>
      <c r="N73" s="519"/>
      <c r="O73" s="519"/>
      <c r="P73" s="519"/>
      <c r="Q73" s="519"/>
      <c r="R73" s="519"/>
      <c r="S73" s="519"/>
      <c r="T73" s="519"/>
      <c r="U73" s="519"/>
      <c r="V73" s="519"/>
      <c r="W73" s="519"/>
      <c r="X73" s="519"/>
      <c r="Y73" s="519"/>
      <c r="Z73" s="519"/>
      <c r="AA73" s="519"/>
      <c r="AB73" s="519"/>
      <c r="AC73" s="519"/>
      <c r="AD73" s="519"/>
      <c r="AE73" s="519"/>
      <c r="AF73" s="519"/>
      <c r="AG73" s="519"/>
      <c r="AH73" s="519"/>
      <c r="AI73" s="519"/>
      <c r="AJ73" s="519"/>
      <c r="AK73" s="519"/>
      <c r="AL73" s="519"/>
      <c r="AM73" s="519"/>
      <c r="AN73" s="519"/>
      <c r="AO73" s="519"/>
      <c r="AP73" s="519"/>
      <c r="AQ73" s="519"/>
      <c r="AR73" s="519"/>
      <c r="AS73" s="519"/>
      <c r="AT73" s="519"/>
      <c r="AU73" s="519"/>
      <c r="AV73" s="519"/>
      <c r="AW73" s="519"/>
      <c r="AX73" s="519"/>
      <c r="AY73" s="519"/>
      <c r="AZ73" s="519"/>
      <c r="BA73" s="519"/>
      <c r="BB73" s="519"/>
      <c r="BC73" s="519"/>
      <c r="BD73" s="519"/>
      <c r="BE73" s="519"/>
      <c r="BF73" s="519"/>
      <c r="BG73" s="519"/>
      <c r="BH73" s="519"/>
      <c r="BI73" s="519"/>
      <c r="BJ73" s="519"/>
      <c r="BK73" s="519"/>
      <c r="BL73" s="519"/>
      <c r="BM73" s="519"/>
      <c r="BN73" s="519"/>
      <c r="BO73" s="519"/>
      <c r="BP73" s="519"/>
      <c r="BQ73" s="519"/>
      <c r="BR73" s="519"/>
      <c r="BS73" s="519"/>
      <c r="BT73" s="519"/>
      <c r="BU73" s="519"/>
      <c r="BV73" s="519"/>
      <c r="BW73" s="519"/>
      <c r="BX73" s="519"/>
      <c r="BY73" s="519"/>
      <c r="BZ73" s="519"/>
      <c r="CA73" s="519"/>
      <c r="CB73" s="519"/>
      <c r="CC73" s="519"/>
      <c r="CD73" s="519"/>
      <c r="CE73" s="519"/>
      <c r="CF73" s="519"/>
      <c r="CG73" s="519"/>
      <c r="CH73" s="519"/>
      <c r="CI73" s="519"/>
      <c r="CJ73" s="519"/>
      <c r="CK73" s="519"/>
      <c r="CL73" s="519"/>
      <c r="CM73" s="519"/>
      <c r="CN73" s="519"/>
      <c r="CO73" s="519"/>
      <c r="CP73" s="519"/>
      <c r="CQ73" s="519"/>
      <c r="CR73" s="519"/>
      <c r="CS73" s="519"/>
      <c r="CT73" s="519"/>
      <c r="CU73" s="519"/>
      <c r="CV73" s="519"/>
      <c r="CW73" s="519"/>
      <c r="CX73" s="519"/>
      <c r="CY73" s="519"/>
      <c r="CZ73" s="519"/>
      <c r="DA73" s="519"/>
      <c r="DB73" s="519"/>
      <c r="DC73" s="519"/>
      <c r="DD73" s="519"/>
      <c r="DE73" s="519"/>
      <c r="DF73" s="519"/>
      <c r="DG73" s="519"/>
      <c r="DH73" s="519"/>
      <c r="DI73" s="519"/>
      <c r="DJ73" s="519"/>
      <c r="DK73" s="519"/>
      <c r="DL73" s="519"/>
      <c r="DM73" s="519"/>
      <c r="DN73" s="519"/>
      <c r="DO73" s="519"/>
      <c r="DP73" s="519"/>
      <c r="DQ73" s="519"/>
      <c r="DR73" s="519"/>
      <c r="DS73" s="519"/>
      <c r="DT73" s="519"/>
      <c r="DU73" s="519"/>
      <c r="DV73" s="519"/>
      <c r="DW73" s="519"/>
      <c r="DX73" s="519"/>
      <c r="DY73" s="519"/>
      <c r="DZ73" s="519"/>
      <c r="EA73" s="519"/>
      <c r="EB73" s="519"/>
      <c r="EC73" s="519"/>
      <c r="ED73" s="519"/>
      <c r="EE73" s="519"/>
      <c r="EF73" s="519"/>
      <c r="EG73" s="519"/>
      <c r="EH73" s="519"/>
      <c r="EI73" s="519"/>
      <c r="EJ73" s="519"/>
      <c r="EK73" s="519"/>
      <c r="EL73" s="519"/>
      <c r="EM73" s="519"/>
      <c r="EN73" s="519"/>
      <c r="EO73" s="519"/>
      <c r="EP73" s="519"/>
      <c r="EQ73" s="519"/>
      <c r="ER73" s="519"/>
      <c r="ES73" s="519"/>
      <c r="ET73" s="519"/>
      <c r="EU73" s="519"/>
      <c r="EV73" s="519"/>
      <c r="EW73" s="519"/>
      <c r="EX73" s="519"/>
      <c r="EY73" s="519"/>
      <c r="EZ73" s="519"/>
      <c r="FA73" s="519"/>
      <c r="FB73" s="519"/>
      <c r="FC73" s="519"/>
      <c r="FD73" s="519"/>
      <c r="FE73" s="519"/>
      <c r="FF73" s="519"/>
      <c r="FG73" s="519"/>
      <c r="FH73" s="519"/>
      <c r="FI73" s="519"/>
      <c r="FJ73" s="519"/>
      <c r="FK73" s="519"/>
      <c r="FL73" s="519"/>
      <c r="FM73" s="519"/>
      <c r="FN73" s="519"/>
      <c r="FO73" s="519"/>
      <c r="FP73" s="519"/>
      <c r="FQ73" s="519"/>
      <c r="FR73" s="519"/>
      <c r="FS73" s="519"/>
      <c r="FT73" s="519"/>
      <c r="FU73" s="519"/>
      <c r="FV73" s="519"/>
      <c r="FW73" s="519"/>
      <c r="FX73" s="519"/>
      <c r="FY73" s="519"/>
      <c r="FZ73" s="519"/>
      <c r="GA73" s="519"/>
      <c r="GB73" s="519"/>
      <c r="GC73" s="519"/>
      <c r="GD73" s="519"/>
      <c r="GE73" s="519"/>
      <c r="GF73" s="519"/>
      <c r="GG73" s="519"/>
      <c r="GH73" s="519"/>
      <c r="GI73" s="519"/>
      <c r="GJ73" s="519"/>
      <c r="GK73" s="519"/>
      <c r="GL73" s="519"/>
      <c r="GM73" s="519"/>
      <c r="GN73" s="519"/>
      <c r="GO73" s="519"/>
      <c r="GP73" s="519"/>
      <c r="GQ73" s="519"/>
      <c r="GR73" s="519"/>
      <c r="GS73" s="519"/>
      <c r="GT73" s="519"/>
      <c r="GU73" s="519"/>
      <c r="GV73" s="519"/>
      <c r="GW73" s="519"/>
      <c r="GX73" s="519"/>
      <c r="GY73" s="519"/>
      <c r="GZ73" s="519"/>
      <c r="HA73" s="519"/>
      <c r="HB73" s="519"/>
      <c r="HC73" s="519"/>
      <c r="HD73" s="519"/>
      <c r="HE73" s="519"/>
      <c r="HF73" s="519"/>
      <c r="HG73" s="519"/>
      <c r="HH73" s="519"/>
      <c r="HI73" s="519"/>
      <c r="HJ73" s="519"/>
      <c r="HK73" s="519"/>
      <c r="HL73" s="519"/>
      <c r="HM73" s="519"/>
      <c r="HN73" s="519"/>
      <c r="HO73" s="519"/>
      <c r="HP73" s="519"/>
      <c r="HQ73" s="519"/>
      <c r="HR73" s="519"/>
      <c r="HS73" s="519"/>
      <c r="HT73" s="519"/>
      <c r="HU73" s="519"/>
      <c r="HV73" s="519"/>
      <c r="HW73" s="519"/>
      <c r="HX73" s="519"/>
      <c r="HY73" s="519"/>
      <c r="HZ73" s="519"/>
      <c r="IA73" s="519"/>
      <c r="IB73" s="519"/>
      <c r="IC73" s="519"/>
      <c r="ID73" s="519"/>
      <c r="IE73" s="519"/>
      <c r="IF73" s="519"/>
      <c r="IG73" s="519"/>
      <c r="IH73" s="519"/>
    </row>
    <row r="74" s="518" customFormat="1" ht="24" customHeight="1" spans="1:242">
      <c r="A74" s="519"/>
      <c r="B74" s="519"/>
      <c r="C74" s="519"/>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N74" s="519"/>
      <c r="AO74" s="519"/>
      <c r="AP74" s="519"/>
      <c r="AQ74" s="519"/>
      <c r="AR74" s="519"/>
      <c r="AS74" s="519"/>
      <c r="AT74" s="519"/>
      <c r="AU74" s="519"/>
      <c r="AV74" s="519"/>
      <c r="AW74" s="519"/>
      <c r="AX74" s="519"/>
      <c r="AY74" s="519"/>
      <c r="AZ74" s="519"/>
      <c r="BA74" s="519"/>
      <c r="BB74" s="519"/>
      <c r="BC74" s="519"/>
      <c r="BD74" s="519"/>
      <c r="BE74" s="519"/>
      <c r="BF74" s="519"/>
      <c r="BG74" s="519"/>
      <c r="BH74" s="519"/>
      <c r="BI74" s="519"/>
      <c r="BJ74" s="519"/>
      <c r="BK74" s="519"/>
      <c r="BL74" s="519"/>
      <c r="BM74" s="519"/>
      <c r="BN74" s="519"/>
      <c r="BO74" s="519"/>
      <c r="BP74" s="519"/>
      <c r="BQ74" s="519"/>
      <c r="BR74" s="519"/>
      <c r="BS74" s="519"/>
      <c r="BT74" s="519"/>
      <c r="BU74" s="519"/>
      <c r="BV74" s="519"/>
      <c r="BW74" s="519"/>
      <c r="BX74" s="519"/>
      <c r="BY74" s="519"/>
      <c r="BZ74" s="519"/>
      <c r="CA74" s="519"/>
      <c r="CB74" s="519"/>
      <c r="CC74" s="519"/>
      <c r="CD74" s="519"/>
      <c r="CE74" s="519"/>
      <c r="CF74" s="519"/>
      <c r="CG74" s="519"/>
      <c r="CH74" s="519"/>
      <c r="CI74" s="519"/>
      <c r="CJ74" s="519"/>
      <c r="CK74" s="519"/>
      <c r="CL74" s="519"/>
      <c r="CM74" s="519"/>
      <c r="CN74" s="519"/>
      <c r="CO74" s="519"/>
      <c r="CP74" s="519"/>
      <c r="CQ74" s="519"/>
      <c r="CR74" s="519"/>
      <c r="CS74" s="519"/>
      <c r="CT74" s="519"/>
      <c r="CU74" s="519"/>
      <c r="CV74" s="519"/>
      <c r="CW74" s="519"/>
      <c r="CX74" s="519"/>
      <c r="CY74" s="519"/>
      <c r="CZ74" s="519"/>
      <c r="DA74" s="519"/>
      <c r="DB74" s="519"/>
      <c r="DC74" s="519"/>
      <c r="DD74" s="519"/>
      <c r="DE74" s="519"/>
      <c r="DF74" s="519"/>
      <c r="DG74" s="519"/>
      <c r="DH74" s="519"/>
      <c r="DI74" s="519"/>
      <c r="DJ74" s="519"/>
      <c r="DK74" s="519"/>
      <c r="DL74" s="519"/>
      <c r="DM74" s="519"/>
      <c r="DN74" s="519"/>
      <c r="DO74" s="519"/>
      <c r="DP74" s="519"/>
      <c r="DQ74" s="519"/>
      <c r="DR74" s="519"/>
      <c r="DS74" s="519"/>
      <c r="DT74" s="519"/>
      <c r="DU74" s="519"/>
      <c r="DV74" s="519"/>
      <c r="DW74" s="519"/>
      <c r="DX74" s="519"/>
      <c r="DY74" s="519"/>
      <c r="DZ74" s="519"/>
      <c r="EA74" s="519"/>
      <c r="EB74" s="519"/>
      <c r="EC74" s="519"/>
      <c r="ED74" s="519"/>
      <c r="EE74" s="519"/>
      <c r="EF74" s="519"/>
      <c r="EG74" s="519"/>
      <c r="EH74" s="519"/>
      <c r="EI74" s="519"/>
      <c r="EJ74" s="519"/>
      <c r="EK74" s="519"/>
      <c r="EL74" s="519"/>
      <c r="EM74" s="519"/>
      <c r="EN74" s="519"/>
      <c r="EO74" s="519"/>
      <c r="EP74" s="519"/>
      <c r="EQ74" s="519"/>
      <c r="ER74" s="519"/>
      <c r="ES74" s="519"/>
      <c r="ET74" s="519"/>
      <c r="EU74" s="519"/>
      <c r="EV74" s="519"/>
      <c r="EW74" s="519"/>
      <c r="EX74" s="519"/>
      <c r="EY74" s="519"/>
      <c r="EZ74" s="519"/>
      <c r="FA74" s="519"/>
      <c r="FB74" s="519"/>
      <c r="FC74" s="519"/>
      <c r="FD74" s="519"/>
      <c r="FE74" s="519"/>
      <c r="FF74" s="519"/>
      <c r="FG74" s="519"/>
      <c r="FH74" s="519"/>
      <c r="FI74" s="519"/>
      <c r="FJ74" s="519"/>
      <c r="FK74" s="519"/>
      <c r="FL74" s="519"/>
      <c r="FM74" s="519"/>
      <c r="FN74" s="519"/>
      <c r="FO74" s="519"/>
      <c r="FP74" s="519"/>
      <c r="FQ74" s="519"/>
      <c r="FR74" s="519"/>
      <c r="FS74" s="519"/>
      <c r="FT74" s="519"/>
      <c r="FU74" s="519"/>
      <c r="FV74" s="519"/>
      <c r="FW74" s="519"/>
      <c r="FX74" s="519"/>
      <c r="FY74" s="519"/>
      <c r="FZ74" s="519"/>
      <c r="GA74" s="519"/>
      <c r="GB74" s="519"/>
      <c r="GC74" s="519"/>
      <c r="GD74" s="519"/>
      <c r="GE74" s="519"/>
      <c r="GF74" s="519"/>
      <c r="GG74" s="519"/>
      <c r="GH74" s="519"/>
      <c r="GI74" s="519"/>
      <c r="GJ74" s="519"/>
      <c r="GK74" s="519"/>
      <c r="GL74" s="519"/>
      <c r="GM74" s="519"/>
      <c r="GN74" s="519"/>
      <c r="GO74" s="519"/>
      <c r="GP74" s="519"/>
      <c r="GQ74" s="519"/>
      <c r="GR74" s="519"/>
      <c r="GS74" s="519"/>
      <c r="GT74" s="519"/>
      <c r="GU74" s="519"/>
      <c r="GV74" s="519"/>
      <c r="GW74" s="519"/>
      <c r="GX74" s="519"/>
      <c r="GY74" s="519"/>
      <c r="GZ74" s="519"/>
      <c r="HA74" s="519"/>
      <c r="HB74" s="519"/>
      <c r="HC74" s="519"/>
      <c r="HD74" s="519"/>
      <c r="HE74" s="519"/>
      <c r="HF74" s="519"/>
      <c r="HG74" s="519"/>
      <c r="HH74" s="519"/>
      <c r="HI74" s="519"/>
      <c r="HJ74" s="519"/>
      <c r="HK74" s="519"/>
      <c r="HL74" s="519"/>
      <c r="HM74" s="519"/>
      <c r="HN74" s="519"/>
      <c r="HO74" s="519"/>
      <c r="HP74" s="519"/>
      <c r="HQ74" s="519"/>
      <c r="HR74" s="519"/>
      <c r="HS74" s="519"/>
      <c r="HT74" s="519"/>
      <c r="HU74" s="519"/>
      <c r="HV74" s="519"/>
      <c r="HW74" s="519"/>
      <c r="HX74" s="519"/>
      <c r="HY74" s="519"/>
      <c r="HZ74" s="519"/>
      <c r="IA74" s="519"/>
      <c r="IB74" s="519"/>
      <c r="IC74" s="519"/>
      <c r="ID74" s="519"/>
      <c r="IE74" s="519"/>
      <c r="IF74" s="519"/>
      <c r="IG74" s="519"/>
      <c r="IH74" s="519"/>
    </row>
    <row r="75" s="518" customFormat="1" ht="24" customHeight="1" spans="1:242">
      <c r="A75" s="519"/>
      <c r="B75" s="519"/>
      <c r="C75" s="519"/>
      <c r="D75" s="519"/>
      <c r="E75" s="519"/>
      <c r="F75" s="519"/>
      <c r="G75" s="519"/>
      <c r="H75" s="519"/>
      <c r="I75" s="519"/>
      <c r="J75" s="519"/>
      <c r="K75" s="519"/>
      <c r="L75" s="519"/>
      <c r="M75" s="519"/>
      <c r="N75" s="519"/>
      <c r="O75" s="519"/>
      <c r="P75" s="519"/>
      <c r="Q75" s="519"/>
      <c r="R75" s="519"/>
      <c r="S75" s="519"/>
      <c r="T75" s="519"/>
      <c r="U75" s="519"/>
      <c r="V75" s="519"/>
      <c r="W75" s="519"/>
      <c r="X75" s="519"/>
      <c r="Y75" s="519"/>
      <c r="Z75" s="519"/>
      <c r="AA75" s="519"/>
      <c r="AB75" s="519"/>
      <c r="AC75" s="519"/>
      <c r="AD75" s="519"/>
      <c r="AE75" s="519"/>
      <c r="AF75" s="519"/>
      <c r="AG75" s="519"/>
      <c r="AH75" s="519"/>
      <c r="AI75" s="519"/>
      <c r="AJ75" s="519"/>
      <c r="AK75" s="519"/>
      <c r="AL75" s="519"/>
      <c r="AM75" s="519"/>
      <c r="AN75" s="519"/>
      <c r="AO75" s="519"/>
      <c r="AP75" s="519"/>
      <c r="AQ75" s="519"/>
      <c r="AR75" s="519"/>
      <c r="AS75" s="519"/>
      <c r="AT75" s="519"/>
      <c r="AU75" s="519"/>
      <c r="AV75" s="519"/>
      <c r="AW75" s="519"/>
      <c r="AX75" s="519"/>
      <c r="AY75" s="519"/>
      <c r="AZ75" s="519"/>
      <c r="BA75" s="519"/>
      <c r="BB75" s="519"/>
      <c r="BC75" s="519"/>
      <c r="BD75" s="519"/>
      <c r="BE75" s="519"/>
      <c r="BF75" s="519"/>
      <c r="BG75" s="519"/>
      <c r="BH75" s="519"/>
      <c r="BI75" s="519"/>
      <c r="BJ75" s="519"/>
      <c r="BK75" s="519"/>
      <c r="BL75" s="519"/>
      <c r="BM75" s="519"/>
      <c r="BN75" s="519"/>
      <c r="BO75" s="519"/>
      <c r="BP75" s="519"/>
      <c r="BQ75" s="519"/>
      <c r="BR75" s="519"/>
      <c r="BS75" s="519"/>
      <c r="BT75" s="519"/>
      <c r="BU75" s="519"/>
      <c r="BV75" s="519"/>
      <c r="BW75" s="519"/>
      <c r="BX75" s="519"/>
      <c r="BY75" s="519"/>
      <c r="BZ75" s="519"/>
      <c r="CA75" s="519"/>
      <c r="CB75" s="519"/>
      <c r="CC75" s="519"/>
      <c r="CD75" s="519"/>
      <c r="CE75" s="519"/>
      <c r="CF75" s="519"/>
      <c r="CG75" s="519"/>
      <c r="CH75" s="519"/>
      <c r="CI75" s="519"/>
      <c r="CJ75" s="519"/>
      <c r="CK75" s="519"/>
      <c r="CL75" s="519"/>
      <c r="CM75" s="519"/>
      <c r="CN75" s="519"/>
      <c r="CO75" s="519"/>
      <c r="CP75" s="519"/>
      <c r="CQ75" s="519"/>
      <c r="CR75" s="519"/>
      <c r="CS75" s="519"/>
      <c r="CT75" s="519"/>
      <c r="CU75" s="519"/>
      <c r="CV75" s="519"/>
      <c r="CW75" s="519"/>
      <c r="CX75" s="519"/>
      <c r="CY75" s="519"/>
      <c r="CZ75" s="519"/>
      <c r="DA75" s="519"/>
      <c r="DB75" s="519"/>
      <c r="DC75" s="519"/>
      <c r="DD75" s="519"/>
      <c r="DE75" s="519"/>
      <c r="DF75" s="519"/>
      <c r="DG75" s="519"/>
      <c r="DH75" s="519"/>
      <c r="DI75" s="519"/>
      <c r="DJ75" s="519"/>
      <c r="DK75" s="519"/>
      <c r="DL75" s="519"/>
      <c r="DM75" s="519"/>
      <c r="DN75" s="519"/>
      <c r="DO75" s="519"/>
      <c r="DP75" s="519"/>
      <c r="DQ75" s="519"/>
      <c r="DR75" s="519"/>
      <c r="DS75" s="519"/>
      <c r="DT75" s="519"/>
      <c r="DU75" s="519"/>
      <c r="DV75" s="519"/>
      <c r="DW75" s="519"/>
      <c r="DX75" s="519"/>
      <c r="DY75" s="519"/>
      <c r="DZ75" s="519"/>
      <c r="EA75" s="519"/>
      <c r="EB75" s="519"/>
      <c r="EC75" s="519"/>
      <c r="ED75" s="519"/>
      <c r="EE75" s="519"/>
      <c r="EF75" s="519"/>
      <c r="EG75" s="519"/>
      <c r="EH75" s="519"/>
      <c r="EI75" s="519"/>
      <c r="EJ75" s="519"/>
      <c r="EK75" s="519"/>
      <c r="EL75" s="519"/>
      <c r="EM75" s="519"/>
      <c r="EN75" s="519"/>
      <c r="EO75" s="519"/>
      <c r="EP75" s="519"/>
      <c r="EQ75" s="519"/>
      <c r="ER75" s="519"/>
      <c r="ES75" s="519"/>
      <c r="ET75" s="519"/>
      <c r="EU75" s="519"/>
      <c r="EV75" s="519"/>
      <c r="EW75" s="519"/>
      <c r="EX75" s="519"/>
      <c r="EY75" s="519"/>
      <c r="EZ75" s="519"/>
      <c r="FA75" s="519"/>
      <c r="FB75" s="519"/>
      <c r="FC75" s="519"/>
      <c r="FD75" s="519"/>
      <c r="FE75" s="519"/>
      <c r="FF75" s="519"/>
      <c r="FG75" s="519"/>
      <c r="FH75" s="519"/>
      <c r="FI75" s="519"/>
      <c r="FJ75" s="519"/>
      <c r="FK75" s="519"/>
      <c r="FL75" s="519"/>
      <c r="FM75" s="519"/>
      <c r="FN75" s="519"/>
      <c r="FO75" s="519"/>
      <c r="FP75" s="519"/>
      <c r="FQ75" s="519"/>
      <c r="FR75" s="519"/>
      <c r="FS75" s="519"/>
      <c r="FT75" s="519"/>
      <c r="FU75" s="519"/>
      <c r="FV75" s="519"/>
      <c r="FW75" s="519"/>
      <c r="FX75" s="519"/>
      <c r="FY75" s="519"/>
      <c r="FZ75" s="519"/>
      <c r="GA75" s="519"/>
      <c r="GB75" s="519"/>
      <c r="GC75" s="519"/>
      <c r="GD75" s="519"/>
      <c r="GE75" s="519"/>
      <c r="GF75" s="519"/>
      <c r="GG75" s="519"/>
      <c r="GH75" s="519"/>
      <c r="GI75" s="519"/>
      <c r="GJ75" s="519"/>
      <c r="GK75" s="519"/>
      <c r="GL75" s="519"/>
      <c r="GM75" s="519"/>
      <c r="GN75" s="519"/>
      <c r="GO75" s="519"/>
      <c r="GP75" s="519"/>
      <c r="GQ75" s="519"/>
      <c r="GR75" s="519"/>
      <c r="GS75" s="519"/>
      <c r="GT75" s="519"/>
      <c r="GU75" s="519"/>
      <c r="GV75" s="519"/>
      <c r="GW75" s="519"/>
      <c r="GX75" s="519"/>
      <c r="GY75" s="519"/>
      <c r="GZ75" s="519"/>
      <c r="HA75" s="519"/>
      <c r="HB75" s="519"/>
      <c r="HC75" s="519"/>
      <c r="HD75" s="519"/>
      <c r="HE75" s="519"/>
      <c r="HF75" s="519"/>
      <c r="HG75" s="519"/>
      <c r="HH75" s="519"/>
      <c r="HI75" s="519"/>
      <c r="HJ75" s="519"/>
      <c r="HK75" s="519"/>
      <c r="HL75" s="519"/>
      <c r="HM75" s="519"/>
      <c r="HN75" s="519"/>
      <c r="HO75" s="519"/>
      <c r="HP75" s="519"/>
      <c r="HQ75" s="519"/>
      <c r="HR75" s="519"/>
      <c r="HS75" s="519"/>
      <c r="HT75" s="519"/>
      <c r="HU75" s="519"/>
      <c r="HV75" s="519"/>
      <c r="HW75" s="519"/>
      <c r="HX75" s="519"/>
      <c r="HY75" s="519"/>
      <c r="HZ75" s="519"/>
      <c r="IA75" s="519"/>
      <c r="IB75" s="519"/>
      <c r="IC75" s="519"/>
      <c r="ID75" s="519"/>
      <c r="IE75" s="519"/>
      <c r="IF75" s="519"/>
      <c r="IG75" s="519"/>
      <c r="IH75" s="519"/>
    </row>
    <row r="76" s="518" customFormat="1" ht="24" customHeight="1" spans="1:242">
      <c r="A76" s="519"/>
      <c r="B76" s="519"/>
      <c r="C76" s="519"/>
      <c r="D76" s="519"/>
      <c r="E76" s="519"/>
      <c r="F76" s="519"/>
      <c r="G76" s="519"/>
      <c r="H76" s="519"/>
      <c r="I76" s="519"/>
      <c r="J76" s="519"/>
      <c r="K76" s="519"/>
      <c r="L76" s="519"/>
      <c r="M76" s="519"/>
      <c r="N76" s="519"/>
      <c r="O76" s="519"/>
      <c r="P76" s="519"/>
      <c r="Q76" s="519"/>
      <c r="R76" s="519"/>
      <c r="S76" s="519"/>
      <c r="T76" s="519"/>
      <c r="U76" s="519"/>
      <c r="V76" s="519"/>
      <c r="W76" s="519"/>
      <c r="X76" s="519"/>
      <c r="Y76" s="519"/>
      <c r="Z76" s="519"/>
      <c r="AA76" s="519"/>
      <c r="AB76" s="519"/>
      <c r="AC76" s="519"/>
      <c r="AD76" s="519"/>
      <c r="AE76" s="519"/>
      <c r="AF76" s="519"/>
      <c r="AG76" s="519"/>
      <c r="AH76" s="519"/>
      <c r="AI76" s="519"/>
      <c r="AJ76" s="519"/>
      <c r="AK76" s="519"/>
      <c r="AL76" s="519"/>
      <c r="AM76" s="519"/>
      <c r="AN76" s="519"/>
      <c r="AO76" s="519"/>
      <c r="AP76" s="519"/>
      <c r="AQ76" s="519"/>
      <c r="AR76" s="519"/>
      <c r="AS76" s="519"/>
      <c r="AT76" s="519"/>
      <c r="AU76" s="519"/>
      <c r="AV76" s="519"/>
      <c r="AW76" s="519"/>
      <c r="AX76" s="519"/>
      <c r="AY76" s="519"/>
      <c r="AZ76" s="519"/>
      <c r="BA76" s="519"/>
      <c r="BB76" s="519"/>
      <c r="BC76" s="519"/>
      <c r="BD76" s="519"/>
      <c r="BE76" s="519"/>
      <c r="BF76" s="519"/>
      <c r="BG76" s="519"/>
      <c r="BH76" s="519"/>
      <c r="BI76" s="519"/>
      <c r="BJ76" s="519"/>
      <c r="BK76" s="519"/>
      <c r="BL76" s="519"/>
      <c r="BM76" s="519"/>
      <c r="BN76" s="519"/>
      <c r="BO76" s="519"/>
      <c r="BP76" s="519"/>
      <c r="BQ76" s="519"/>
      <c r="BR76" s="519"/>
      <c r="BS76" s="519"/>
      <c r="BT76" s="519"/>
      <c r="BU76" s="519"/>
      <c r="BV76" s="519"/>
      <c r="BW76" s="519"/>
      <c r="BX76" s="519"/>
      <c r="BY76" s="519"/>
      <c r="BZ76" s="519"/>
      <c r="CA76" s="519"/>
      <c r="CB76" s="519"/>
      <c r="CC76" s="519"/>
      <c r="CD76" s="519"/>
      <c r="CE76" s="519"/>
      <c r="CF76" s="519"/>
      <c r="CG76" s="519"/>
      <c r="CH76" s="519"/>
      <c r="CI76" s="519"/>
      <c r="CJ76" s="519"/>
      <c r="CK76" s="519"/>
      <c r="CL76" s="519"/>
      <c r="CM76" s="519"/>
      <c r="CN76" s="519"/>
      <c r="CO76" s="519"/>
      <c r="CP76" s="519"/>
      <c r="CQ76" s="519"/>
      <c r="CR76" s="519"/>
      <c r="CS76" s="519"/>
      <c r="CT76" s="519"/>
      <c r="CU76" s="519"/>
      <c r="CV76" s="519"/>
      <c r="CW76" s="519"/>
      <c r="CX76" s="519"/>
      <c r="CY76" s="519"/>
      <c r="CZ76" s="519"/>
      <c r="DA76" s="519"/>
      <c r="DB76" s="519"/>
      <c r="DC76" s="519"/>
      <c r="DD76" s="519"/>
      <c r="DE76" s="519"/>
      <c r="DF76" s="519"/>
      <c r="DG76" s="519"/>
      <c r="DH76" s="519"/>
      <c r="DI76" s="519"/>
      <c r="DJ76" s="519"/>
      <c r="DK76" s="519"/>
      <c r="DL76" s="519"/>
      <c r="DM76" s="519"/>
      <c r="DN76" s="519"/>
      <c r="DO76" s="519"/>
      <c r="DP76" s="519"/>
      <c r="DQ76" s="519"/>
      <c r="DR76" s="519"/>
      <c r="DS76" s="519"/>
      <c r="DT76" s="519"/>
      <c r="DU76" s="519"/>
      <c r="DV76" s="519"/>
      <c r="DW76" s="519"/>
      <c r="DX76" s="519"/>
      <c r="DY76" s="519"/>
      <c r="DZ76" s="519"/>
      <c r="EA76" s="519"/>
      <c r="EB76" s="519"/>
      <c r="EC76" s="519"/>
      <c r="ED76" s="519"/>
      <c r="EE76" s="519"/>
      <c r="EF76" s="519"/>
      <c r="EG76" s="519"/>
      <c r="EH76" s="519"/>
      <c r="EI76" s="519"/>
      <c r="EJ76" s="519"/>
      <c r="EK76" s="519"/>
      <c r="EL76" s="519"/>
      <c r="EM76" s="519"/>
      <c r="EN76" s="519"/>
      <c r="EO76" s="519"/>
      <c r="EP76" s="519"/>
      <c r="EQ76" s="519"/>
      <c r="ER76" s="519"/>
      <c r="ES76" s="519"/>
      <c r="ET76" s="519"/>
      <c r="EU76" s="519"/>
      <c r="EV76" s="519"/>
      <c r="EW76" s="519"/>
      <c r="EX76" s="519"/>
      <c r="EY76" s="519"/>
      <c r="EZ76" s="519"/>
      <c r="FA76" s="519"/>
      <c r="FB76" s="519"/>
      <c r="FC76" s="519"/>
      <c r="FD76" s="519"/>
      <c r="FE76" s="519"/>
      <c r="FF76" s="519"/>
      <c r="FG76" s="519"/>
      <c r="FH76" s="519"/>
      <c r="FI76" s="519"/>
      <c r="FJ76" s="519"/>
      <c r="FK76" s="519"/>
      <c r="FL76" s="519"/>
      <c r="FM76" s="519"/>
      <c r="FN76" s="519"/>
      <c r="FO76" s="519"/>
      <c r="FP76" s="519"/>
      <c r="FQ76" s="519"/>
      <c r="FR76" s="519"/>
      <c r="FS76" s="519"/>
      <c r="FT76" s="519"/>
      <c r="FU76" s="519"/>
      <c r="FV76" s="519"/>
      <c r="FW76" s="519"/>
      <c r="FX76" s="519"/>
      <c r="FY76" s="519"/>
      <c r="FZ76" s="519"/>
      <c r="GA76" s="519"/>
      <c r="GB76" s="519"/>
      <c r="GC76" s="519"/>
      <c r="GD76" s="519"/>
      <c r="GE76" s="519"/>
      <c r="GF76" s="519"/>
      <c r="GG76" s="519"/>
      <c r="GH76" s="519"/>
      <c r="GI76" s="519"/>
      <c r="GJ76" s="519"/>
      <c r="GK76" s="519"/>
      <c r="GL76" s="519"/>
      <c r="GM76" s="519"/>
      <c r="GN76" s="519"/>
      <c r="GO76" s="519"/>
      <c r="GP76" s="519"/>
      <c r="GQ76" s="519"/>
      <c r="GR76" s="519"/>
      <c r="GS76" s="519"/>
      <c r="GT76" s="519"/>
      <c r="GU76" s="519"/>
      <c r="GV76" s="519"/>
      <c r="GW76" s="519"/>
      <c r="GX76" s="519"/>
      <c r="GY76" s="519"/>
      <c r="GZ76" s="519"/>
      <c r="HA76" s="519"/>
      <c r="HB76" s="519"/>
      <c r="HC76" s="519"/>
      <c r="HD76" s="519"/>
      <c r="HE76" s="519"/>
      <c r="HF76" s="519"/>
      <c r="HG76" s="519"/>
      <c r="HH76" s="519"/>
      <c r="HI76" s="519"/>
      <c r="HJ76" s="519"/>
      <c r="HK76" s="519"/>
      <c r="HL76" s="519"/>
      <c r="HM76" s="519"/>
      <c r="HN76" s="519"/>
      <c r="HO76" s="519"/>
      <c r="HP76" s="519"/>
      <c r="HQ76" s="519"/>
      <c r="HR76" s="519"/>
      <c r="HS76" s="519"/>
      <c r="HT76" s="519"/>
      <c r="HU76" s="519"/>
      <c r="HV76" s="519"/>
      <c r="HW76" s="519"/>
      <c r="HX76" s="519"/>
      <c r="HY76" s="519"/>
      <c r="HZ76" s="519"/>
      <c r="IA76" s="519"/>
      <c r="IB76" s="519"/>
      <c r="IC76" s="519"/>
      <c r="ID76" s="519"/>
      <c r="IE76" s="519"/>
      <c r="IF76" s="519"/>
      <c r="IG76" s="519"/>
      <c r="IH76" s="519"/>
    </row>
    <row r="77" s="518" customFormat="1" ht="24" customHeight="1" spans="1:242">
      <c r="A77" s="519"/>
      <c r="B77" s="519"/>
      <c r="C77" s="519"/>
      <c r="D77" s="519"/>
      <c r="E77" s="519"/>
      <c r="F77" s="519"/>
      <c r="G77" s="519"/>
      <c r="H77" s="519"/>
      <c r="I77" s="519"/>
      <c r="J77" s="519"/>
      <c r="K77" s="519"/>
      <c r="L77" s="519"/>
      <c r="M77" s="519"/>
      <c r="N77" s="519"/>
      <c r="O77" s="519"/>
      <c r="P77" s="519"/>
      <c r="Q77" s="519"/>
      <c r="R77" s="519"/>
      <c r="S77" s="519"/>
      <c r="T77" s="519"/>
      <c r="U77" s="519"/>
      <c r="V77" s="519"/>
      <c r="W77" s="519"/>
      <c r="X77" s="519"/>
      <c r="Y77" s="519"/>
      <c r="Z77" s="519"/>
      <c r="AA77" s="519"/>
      <c r="AB77" s="519"/>
      <c r="AC77" s="519"/>
      <c r="AD77" s="519"/>
      <c r="AE77" s="519"/>
      <c r="AF77" s="519"/>
      <c r="AG77" s="519"/>
      <c r="AH77" s="519"/>
      <c r="AI77" s="519"/>
      <c r="AJ77" s="519"/>
      <c r="AK77" s="519"/>
      <c r="AL77" s="519"/>
      <c r="AM77" s="519"/>
      <c r="AN77" s="519"/>
      <c r="AO77" s="519"/>
      <c r="AP77" s="519"/>
      <c r="AQ77" s="519"/>
      <c r="AR77" s="519"/>
      <c r="AS77" s="519"/>
      <c r="AT77" s="519"/>
      <c r="AU77" s="519"/>
      <c r="AV77" s="519"/>
      <c r="AW77" s="519"/>
      <c r="AX77" s="519"/>
      <c r="AY77" s="519"/>
      <c r="AZ77" s="519"/>
      <c r="BA77" s="519"/>
      <c r="BB77" s="519"/>
      <c r="BC77" s="519"/>
      <c r="BD77" s="519"/>
      <c r="BE77" s="519"/>
      <c r="BF77" s="519"/>
      <c r="BG77" s="519"/>
      <c r="BH77" s="519"/>
      <c r="BI77" s="519"/>
      <c r="BJ77" s="519"/>
      <c r="BK77" s="519"/>
      <c r="BL77" s="519"/>
      <c r="BM77" s="519"/>
      <c r="BN77" s="519"/>
      <c r="BO77" s="519"/>
      <c r="BP77" s="519"/>
      <c r="BQ77" s="519"/>
      <c r="BR77" s="519"/>
      <c r="BS77" s="519"/>
      <c r="BT77" s="519"/>
      <c r="BU77" s="519"/>
      <c r="BV77" s="519"/>
      <c r="BW77" s="519"/>
      <c r="BX77" s="519"/>
      <c r="BY77" s="519"/>
      <c r="BZ77" s="519"/>
      <c r="CA77" s="519"/>
      <c r="CB77" s="519"/>
      <c r="CC77" s="519"/>
      <c r="CD77" s="519"/>
      <c r="CE77" s="519"/>
      <c r="CF77" s="519"/>
      <c r="CG77" s="519"/>
      <c r="CH77" s="519"/>
      <c r="CI77" s="519"/>
      <c r="CJ77" s="519"/>
      <c r="CK77" s="519"/>
      <c r="CL77" s="519"/>
      <c r="CM77" s="519"/>
      <c r="CN77" s="519"/>
      <c r="CO77" s="519"/>
      <c r="CP77" s="519"/>
      <c r="CQ77" s="519"/>
      <c r="CR77" s="519"/>
      <c r="CS77" s="519"/>
      <c r="CT77" s="519"/>
      <c r="CU77" s="519"/>
      <c r="CV77" s="519"/>
      <c r="CW77" s="519"/>
      <c r="CX77" s="519"/>
      <c r="CY77" s="519"/>
      <c r="CZ77" s="519"/>
      <c r="DA77" s="519"/>
      <c r="DB77" s="519"/>
      <c r="DC77" s="519"/>
      <c r="DD77" s="519"/>
      <c r="DE77" s="519"/>
      <c r="DF77" s="519"/>
      <c r="DG77" s="519"/>
      <c r="DH77" s="519"/>
      <c r="DI77" s="519"/>
      <c r="DJ77" s="519"/>
      <c r="DK77" s="519"/>
      <c r="DL77" s="519"/>
      <c r="DM77" s="519"/>
      <c r="DN77" s="519"/>
      <c r="DO77" s="519"/>
      <c r="DP77" s="519"/>
      <c r="DQ77" s="519"/>
      <c r="DR77" s="519"/>
      <c r="DS77" s="519"/>
      <c r="DT77" s="519"/>
      <c r="DU77" s="519"/>
      <c r="DV77" s="519"/>
      <c r="DW77" s="519"/>
      <c r="DX77" s="519"/>
      <c r="DY77" s="519"/>
      <c r="DZ77" s="519"/>
      <c r="EA77" s="519"/>
      <c r="EB77" s="519"/>
      <c r="EC77" s="519"/>
      <c r="ED77" s="519"/>
      <c r="EE77" s="519"/>
      <c r="EF77" s="519"/>
      <c r="EG77" s="519"/>
      <c r="EH77" s="519"/>
      <c r="EI77" s="519"/>
      <c r="EJ77" s="519"/>
      <c r="EK77" s="519"/>
      <c r="EL77" s="519"/>
      <c r="EM77" s="519"/>
      <c r="EN77" s="519"/>
      <c r="EO77" s="519"/>
      <c r="EP77" s="519"/>
      <c r="EQ77" s="519"/>
      <c r="ER77" s="519"/>
      <c r="ES77" s="519"/>
      <c r="ET77" s="519"/>
      <c r="EU77" s="519"/>
      <c r="EV77" s="519"/>
      <c r="EW77" s="519"/>
      <c r="EX77" s="519"/>
      <c r="EY77" s="519"/>
      <c r="EZ77" s="519"/>
      <c r="FA77" s="519"/>
      <c r="FB77" s="519"/>
      <c r="FC77" s="519"/>
      <c r="FD77" s="519"/>
      <c r="FE77" s="519"/>
      <c r="FF77" s="519"/>
      <c r="FG77" s="519"/>
      <c r="FH77" s="519"/>
      <c r="FI77" s="519"/>
      <c r="FJ77" s="519"/>
      <c r="FK77" s="519"/>
      <c r="FL77" s="519"/>
      <c r="FM77" s="519"/>
      <c r="FN77" s="519"/>
      <c r="FO77" s="519"/>
      <c r="FP77" s="519"/>
      <c r="FQ77" s="519"/>
      <c r="FR77" s="519"/>
      <c r="FS77" s="519"/>
      <c r="FT77" s="519"/>
      <c r="FU77" s="519"/>
      <c r="FV77" s="519"/>
      <c r="FW77" s="519"/>
      <c r="FX77" s="519"/>
      <c r="FY77" s="519"/>
      <c r="FZ77" s="519"/>
      <c r="GA77" s="519"/>
      <c r="GB77" s="519"/>
      <c r="GC77" s="519"/>
      <c r="GD77" s="519"/>
      <c r="GE77" s="519"/>
      <c r="GF77" s="519"/>
      <c r="GG77" s="519"/>
      <c r="GH77" s="519"/>
      <c r="GI77" s="519"/>
      <c r="GJ77" s="519"/>
      <c r="GK77" s="519"/>
      <c r="GL77" s="519"/>
      <c r="GM77" s="519"/>
      <c r="GN77" s="519"/>
      <c r="GO77" s="519"/>
      <c r="GP77" s="519"/>
      <c r="GQ77" s="519"/>
      <c r="GR77" s="519"/>
      <c r="GS77" s="519"/>
      <c r="GT77" s="519"/>
      <c r="GU77" s="519"/>
      <c r="GV77" s="519"/>
      <c r="GW77" s="519"/>
      <c r="GX77" s="519"/>
      <c r="GY77" s="519"/>
      <c r="GZ77" s="519"/>
      <c r="HA77" s="519"/>
      <c r="HB77" s="519"/>
      <c r="HC77" s="519"/>
      <c r="HD77" s="519"/>
      <c r="HE77" s="519"/>
      <c r="HF77" s="519"/>
      <c r="HG77" s="519"/>
      <c r="HH77" s="519"/>
      <c r="HI77" s="519"/>
      <c r="HJ77" s="519"/>
      <c r="HK77" s="519"/>
      <c r="HL77" s="519"/>
      <c r="HM77" s="519"/>
      <c r="HN77" s="519"/>
      <c r="HO77" s="519"/>
      <c r="HP77" s="519"/>
      <c r="HQ77" s="519"/>
      <c r="HR77" s="519"/>
      <c r="HS77" s="519"/>
      <c r="HT77" s="519"/>
      <c r="HU77" s="519"/>
      <c r="HV77" s="519"/>
      <c r="HW77" s="519"/>
      <c r="HX77" s="519"/>
      <c r="HY77" s="519"/>
      <c r="HZ77" s="519"/>
      <c r="IA77" s="519"/>
      <c r="IB77" s="519"/>
      <c r="IC77" s="519"/>
      <c r="ID77" s="519"/>
      <c r="IE77" s="519"/>
      <c r="IF77" s="519"/>
      <c r="IG77" s="519"/>
      <c r="IH77" s="519"/>
    </row>
    <row r="78" s="518" customFormat="1" ht="24" customHeight="1" spans="1:242">
      <c r="A78" s="519"/>
      <c r="B78" s="519"/>
      <c r="C78" s="519"/>
      <c r="D78" s="519"/>
      <c r="E78" s="519"/>
      <c r="F78" s="519"/>
      <c r="G78" s="519"/>
      <c r="H78" s="519"/>
      <c r="I78" s="519"/>
      <c r="J78" s="519"/>
      <c r="K78" s="519"/>
      <c r="L78" s="519"/>
      <c r="M78" s="519"/>
      <c r="N78" s="519"/>
      <c r="O78" s="519"/>
      <c r="P78" s="519"/>
      <c r="Q78" s="519"/>
      <c r="R78" s="519"/>
      <c r="S78" s="519"/>
      <c r="T78" s="519"/>
      <c r="U78" s="519"/>
      <c r="V78" s="519"/>
      <c r="W78" s="519"/>
      <c r="X78" s="519"/>
      <c r="Y78" s="519"/>
      <c r="Z78" s="519"/>
      <c r="AA78" s="519"/>
      <c r="AB78" s="519"/>
      <c r="AC78" s="519"/>
      <c r="AD78" s="519"/>
      <c r="AE78" s="519"/>
      <c r="AF78" s="519"/>
      <c r="AG78" s="519"/>
      <c r="AH78" s="519"/>
      <c r="AI78" s="519"/>
      <c r="AJ78" s="519"/>
      <c r="AK78" s="519"/>
      <c r="AL78" s="519"/>
      <c r="AM78" s="519"/>
      <c r="AN78" s="519"/>
      <c r="AO78" s="519"/>
      <c r="AP78" s="519"/>
      <c r="AQ78" s="519"/>
      <c r="AR78" s="519"/>
      <c r="AS78" s="519"/>
      <c r="AT78" s="519"/>
      <c r="AU78" s="519"/>
      <c r="AV78" s="519"/>
      <c r="AW78" s="519"/>
      <c r="AX78" s="519"/>
      <c r="AY78" s="519"/>
      <c r="AZ78" s="519"/>
      <c r="BA78" s="519"/>
      <c r="BB78" s="519"/>
      <c r="BC78" s="519"/>
      <c r="BD78" s="519"/>
      <c r="BE78" s="519"/>
      <c r="BF78" s="519"/>
      <c r="BG78" s="519"/>
      <c r="BH78" s="519"/>
      <c r="BI78" s="519"/>
      <c r="BJ78" s="519"/>
      <c r="BK78" s="519"/>
      <c r="BL78" s="519"/>
      <c r="BM78" s="519"/>
      <c r="BN78" s="519"/>
      <c r="BO78" s="519"/>
      <c r="BP78" s="519"/>
      <c r="BQ78" s="519"/>
      <c r="BR78" s="519"/>
      <c r="BS78" s="519"/>
      <c r="BT78" s="519"/>
      <c r="BU78" s="519"/>
      <c r="BV78" s="519"/>
      <c r="BW78" s="519"/>
      <c r="BX78" s="519"/>
      <c r="BY78" s="519"/>
      <c r="BZ78" s="519"/>
      <c r="CA78" s="519"/>
      <c r="CB78" s="519"/>
      <c r="CC78" s="519"/>
      <c r="CD78" s="519"/>
      <c r="CE78" s="519"/>
      <c r="CF78" s="519"/>
      <c r="CG78" s="519"/>
      <c r="CH78" s="519"/>
      <c r="CI78" s="519"/>
      <c r="CJ78" s="519"/>
      <c r="CK78" s="519"/>
      <c r="CL78" s="519"/>
      <c r="CM78" s="519"/>
      <c r="CN78" s="519"/>
      <c r="CO78" s="519"/>
      <c r="CP78" s="519"/>
      <c r="CQ78" s="519"/>
      <c r="CR78" s="519"/>
      <c r="CS78" s="519"/>
      <c r="CT78" s="519"/>
      <c r="CU78" s="519"/>
      <c r="CV78" s="519"/>
      <c r="CW78" s="519"/>
      <c r="CX78" s="519"/>
      <c r="CY78" s="519"/>
      <c r="CZ78" s="519"/>
      <c r="DA78" s="519"/>
      <c r="DB78" s="519"/>
      <c r="DC78" s="519"/>
      <c r="DD78" s="519"/>
      <c r="DE78" s="519"/>
      <c r="DF78" s="519"/>
      <c r="DG78" s="519"/>
      <c r="DH78" s="519"/>
      <c r="DI78" s="519"/>
      <c r="DJ78" s="519"/>
      <c r="DK78" s="519"/>
      <c r="DL78" s="519"/>
      <c r="DM78" s="519"/>
      <c r="DN78" s="519"/>
      <c r="DO78" s="519"/>
      <c r="DP78" s="519"/>
      <c r="DQ78" s="519"/>
      <c r="DR78" s="519"/>
      <c r="DS78" s="519"/>
      <c r="DT78" s="519"/>
      <c r="DU78" s="519"/>
      <c r="DV78" s="519"/>
      <c r="DW78" s="519"/>
      <c r="DX78" s="519"/>
      <c r="DY78" s="519"/>
      <c r="DZ78" s="519"/>
      <c r="EA78" s="519"/>
      <c r="EB78" s="519"/>
      <c r="EC78" s="519"/>
      <c r="ED78" s="519"/>
      <c r="EE78" s="519"/>
      <c r="EF78" s="519"/>
      <c r="EG78" s="519"/>
      <c r="EH78" s="519"/>
      <c r="EI78" s="519"/>
      <c r="EJ78" s="519"/>
      <c r="EK78" s="519"/>
      <c r="EL78" s="519"/>
      <c r="EM78" s="519"/>
      <c r="EN78" s="519"/>
      <c r="EO78" s="519"/>
      <c r="EP78" s="519"/>
      <c r="EQ78" s="519"/>
      <c r="ER78" s="519"/>
      <c r="ES78" s="519"/>
      <c r="ET78" s="519"/>
      <c r="EU78" s="519"/>
      <c r="EV78" s="519"/>
      <c r="EW78" s="519"/>
      <c r="EX78" s="519"/>
      <c r="EY78" s="519"/>
      <c r="EZ78" s="519"/>
      <c r="FA78" s="519"/>
      <c r="FB78" s="519"/>
      <c r="FC78" s="519"/>
      <c r="FD78" s="519"/>
      <c r="FE78" s="519"/>
      <c r="FF78" s="519"/>
      <c r="FG78" s="519"/>
      <c r="FH78" s="519"/>
      <c r="FI78" s="519"/>
      <c r="FJ78" s="519"/>
      <c r="FK78" s="519"/>
      <c r="FL78" s="519"/>
      <c r="FM78" s="519"/>
      <c r="FN78" s="519"/>
      <c r="FO78" s="519"/>
      <c r="FP78" s="519"/>
      <c r="FQ78" s="519"/>
      <c r="FR78" s="519"/>
      <c r="FS78" s="519"/>
      <c r="FT78" s="519"/>
      <c r="FU78" s="519"/>
      <c r="FV78" s="519"/>
      <c r="FW78" s="519"/>
      <c r="FX78" s="519"/>
      <c r="FY78" s="519"/>
      <c r="FZ78" s="519"/>
      <c r="GA78" s="519"/>
      <c r="GB78" s="519"/>
      <c r="GC78" s="519"/>
      <c r="GD78" s="519"/>
      <c r="GE78" s="519"/>
      <c r="GF78" s="519"/>
      <c r="GG78" s="519"/>
      <c r="GH78" s="519"/>
      <c r="GI78" s="519"/>
      <c r="GJ78" s="519"/>
      <c r="GK78" s="519"/>
      <c r="GL78" s="519"/>
      <c r="GM78" s="519"/>
      <c r="GN78" s="519"/>
      <c r="GO78" s="519"/>
      <c r="GP78" s="519"/>
      <c r="GQ78" s="519"/>
      <c r="GR78" s="519"/>
      <c r="GS78" s="519"/>
      <c r="GT78" s="519"/>
      <c r="GU78" s="519"/>
      <c r="GV78" s="519"/>
      <c r="GW78" s="519"/>
      <c r="GX78" s="519"/>
      <c r="GY78" s="519"/>
      <c r="GZ78" s="519"/>
      <c r="HA78" s="519"/>
      <c r="HB78" s="519"/>
      <c r="HC78" s="519"/>
      <c r="HD78" s="519"/>
      <c r="HE78" s="519"/>
      <c r="HF78" s="519"/>
      <c r="HG78" s="519"/>
      <c r="HH78" s="519"/>
      <c r="HI78" s="519"/>
      <c r="HJ78" s="519"/>
      <c r="HK78" s="519"/>
      <c r="HL78" s="519"/>
      <c r="HM78" s="519"/>
      <c r="HN78" s="519"/>
      <c r="HO78" s="519"/>
      <c r="HP78" s="519"/>
      <c r="HQ78" s="519"/>
      <c r="HR78" s="519"/>
      <c r="HS78" s="519"/>
      <c r="HT78" s="519"/>
      <c r="HU78" s="519"/>
      <c r="HV78" s="519"/>
      <c r="HW78" s="519"/>
      <c r="HX78" s="519"/>
      <c r="HY78" s="519"/>
      <c r="HZ78" s="519"/>
      <c r="IA78" s="519"/>
      <c r="IB78" s="519"/>
      <c r="IC78" s="519"/>
      <c r="ID78" s="519"/>
      <c r="IE78" s="519"/>
      <c r="IF78" s="519"/>
      <c r="IG78" s="519"/>
      <c r="IH78" s="519"/>
    </row>
    <row r="79" s="518" customFormat="1" ht="24" customHeight="1" spans="1:242">
      <c r="A79" s="519"/>
      <c r="B79" s="519"/>
      <c r="C79" s="519"/>
      <c r="D79" s="519"/>
      <c r="E79" s="519"/>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19"/>
      <c r="AI79" s="519"/>
      <c r="AJ79" s="519"/>
      <c r="AK79" s="519"/>
      <c r="AL79" s="519"/>
      <c r="AM79" s="519"/>
      <c r="AN79" s="519"/>
      <c r="AO79" s="519"/>
      <c r="AP79" s="519"/>
      <c r="AQ79" s="519"/>
      <c r="AR79" s="519"/>
      <c r="AS79" s="519"/>
      <c r="AT79" s="519"/>
      <c r="AU79" s="519"/>
      <c r="AV79" s="519"/>
      <c r="AW79" s="519"/>
      <c r="AX79" s="519"/>
      <c r="AY79" s="519"/>
      <c r="AZ79" s="519"/>
      <c r="BA79" s="519"/>
      <c r="BB79" s="519"/>
      <c r="BC79" s="519"/>
      <c r="BD79" s="519"/>
      <c r="BE79" s="519"/>
      <c r="BF79" s="519"/>
      <c r="BG79" s="519"/>
      <c r="BH79" s="519"/>
      <c r="BI79" s="519"/>
      <c r="BJ79" s="519"/>
      <c r="BK79" s="519"/>
      <c r="BL79" s="519"/>
      <c r="BM79" s="519"/>
      <c r="BN79" s="519"/>
      <c r="BO79" s="519"/>
      <c r="BP79" s="519"/>
      <c r="BQ79" s="519"/>
      <c r="BR79" s="519"/>
      <c r="BS79" s="519"/>
      <c r="BT79" s="519"/>
      <c r="BU79" s="519"/>
      <c r="BV79" s="519"/>
      <c r="BW79" s="519"/>
      <c r="BX79" s="519"/>
      <c r="BY79" s="519"/>
      <c r="BZ79" s="519"/>
      <c r="CA79" s="519"/>
      <c r="CB79" s="519"/>
      <c r="CC79" s="519"/>
      <c r="CD79" s="519"/>
      <c r="CE79" s="519"/>
      <c r="CF79" s="519"/>
      <c r="CG79" s="519"/>
      <c r="CH79" s="519"/>
      <c r="CI79" s="519"/>
      <c r="CJ79" s="519"/>
      <c r="CK79" s="519"/>
      <c r="CL79" s="519"/>
      <c r="CM79" s="519"/>
      <c r="CN79" s="519"/>
      <c r="CO79" s="519"/>
      <c r="CP79" s="519"/>
      <c r="CQ79" s="519"/>
      <c r="CR79" s="519"/>
      <c r="CS79" s="519"/>
      <c r="CT79" s="519"/>
      <c r="CU79" s="519"/>
      <c r="CV79" s="519"/>
      <c r="CW79" s="519"/>
      <c r="CX79" s="519"/>
      <c r="CY79" s="519"/>
      <c r="CZ79" s="519"/>
      <c r="DA79" s="519"/>
      <c r="DB79" s="519"/>
      <c r="DC79" s="519"/>
      <c r="DD79" s="519"/>
      <c r="DE79" s="519"/>
      <c r="DF79" s="519"/>
      <c r="DG79" s="519"/>
      <c r="DH79" s="519"/>
      <c r="DI79" s="519"/>
      <c r="DJ79" s="519"/>
      <c r="DK79" s="519"/>
      <c r="DL79" s="519"/>
      <c r="DM79" s="519"/>
      <c r="DN79" s="519"/>
      <c r="DO79" s="519"/>
      <c r="DP79" s="519"/>
      <c r="DQ79" s="519"/>
      <c r="DR79" s="519"/>
      <c r="DS79" s="519"/>
      <c r="DT79" s="519"/>
      <c r="DU79" s="519"/>
      <c r="DV79" s="519"/>
      <c r="DW79" s="519"/>
      <c r="DX79" s="519"/>
      <c r="DY79" s="519"/>
      <c r="DZ79" s="519"/>
      <c r="EA79" s="519"/>
      <c r="EB79" s="519"/>
      <c r="EC79" s="519"/>
      <c r="ED79" s="519"/>
      <c r="EE79" s="519"/>
      <c r="EF79" s="519"/>
      <c r="EG79" s="519"/>
      <c r="EH79" s="519"/>
      <c r="EI79" s="519"/>
      <c r="EJ79" s="519"/>
      <c r="EK79" s="519"/>
      <c r="EL79" s="519"/>
      <c r="EM79" s="519"/>
      <c r="EN79" s="519"/>
      <c r="EO79" s="519"/>
      <c r="EP79" s="519"/>
      <c r="EQ79" s="519"/>
      <c r="ER79" s="519"/>
      <c r="ES79" s="519"/>
      <c r="ET79" s="519"/>
      <c r="EU79" s="519"/>
      <c r="EV79" s="519"/>
      <c r="EW79" s="519"/>
      <c r="EX79" s="519"/>
      <c r="EY79" s="519"/>
      <c r="EZ79" s="519"/>
      <c r="FA79" s="519"/>
      <c r="FB79" s="519"/>
      <c r="FC79" s="519"/>
      <c r="FD79" s="519"/>
      <c r="FE79" s="519"/>
      <c r="FF79" s="519"/>
      <c r="FG79" s="519"/>
      <c r="FH79" s="519"/>
      <c r="FI79" s="519"/>
      <c r="FJ79" s="519"/>
      <c r="FK79" s="519"/>
      <c r="FL79" s="519"/>
      <c r="FM79" s="519"/>
      <c r="FN79" s="519"/>
      <c r="FO79" s="519"/>
      <c r="FP79" s="519"/>
      <c r="FQ79" s="519"/>
      <c r="FR79" s="519"/>
      <c r="FS79" s="519"/>
      <c r="FT79" s="519"/>
      <c r="FU79" s="519"/>
      <c r="FV79" s="519"/>
      <c r="FW79" s="519"/>
      <c r="FX79" s="519"/>
      <c r="FY79" s="519"/>
      <c r="FZ79" s="519"/>
      <c r="GA79" s="519"/>
      <c r="GB79" s="519"/>
      <c r="GC79" s="519"/>
      <c r="GD79" s="519"/>
      <c r="GE79" s="519"/>
      <c r="GF79" s="519"/>
      <c r="GG79" s="519"/>
      <c r="GH79" s="519"/>
      <c r="GI79" s="519"/>
      <c r="GJ79" s="519"/>
      <c r="GK79" s="519"/>
      <c r="GL79" s="519"/>
      <c r="GM79" s="519"/>
      <c r="GN79" s="519"/>
      <c r="GO79" s="519"/>
      <c r="GP79" s="519"/>
      <c r="GQ79" s="519"/>
      <c r="GR79" s="519"/>
      <c r="GS79" s="519"/>
      <c r="GT79" s="519"/>
      <c r="GU79" s="519"/>
      <c r="GV79" s="519"/>
      <c r="GW79" s="519"/>
      <c r="GX79" s="519"/>
      <c r="GY79" s="519"/>
      <c r="GZ79" s="519"/>
      <c r="HA79" s="519"/>
      <c r="HB79" s="519"/>
      <c r="HC79" s="519"/>
      <c r="HD79" s="519"/>
      <c r="HE79" s="519"/>
      <c r="HF79" s="519"/>
      <c r="HG79" s="519"/>
      <c r="HH79" s="519"/>
      <c r="HI79" s="519"/>
      <c r="HJ79" s="519"/>
      <c r="HK79" s="519"/>
      <c r="HL79" s="519"/>
      <c r="HM79" s="519"/>
      <c r="HN79" s="519"/>
      <c r="HO79" s="519"/>
      <c r="HP79" s="519"/>
      <c r="HQ79" s="519"/>
      <c r="HR79" s="519"/>
      <c r="HS79" s="519"/>
      <c r="HT79" s="519"/>
      <c r="HU79" s="519"/>
      <c r="HV79" s="519"/>
      <c r="HW79" s="519"/>
      <c r="HX79" s="519"/>
      <c r="HY79" s="519"/>
      <c r="HZ79" s="519"/>
      <c r="IA79" s="519"/>
      <c r="IB79" s="519"/>
      <c r="IC79" s="519"/>
      <c r="ID79" s="519"/>
      <c r="IE79" s="519"/>
      <c r="IF79" s="519"/>
      <c r="IG79" s="519"/>
      <c r="IH79" s="519"/>
    </row>
    <row r="80" s="518" customFormat="1" ht="24" customHeight="1" spans="1:242">
      <c r="A80" s="519"/>
      <c r="B80" s="519"/>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19"/>
      <c r="AN80" s="519"/>
      <c r="AO80" s="519"/>
      <c r="AP80" s="519"/>
      <c r="AQ80" s="519"/>
      <c r="AR80" s="519"/>
      <c r="AS80" s="519"/>
      <c r="AT80" s="519"/>
      <c r="AU80" s="519"/>
      <c r="AV80" s="519"/>
      <c r="AW80" s="519"/>
      <c r="AX80" s="519"/>
      <c r="AY80" s="519"/>
      <c r="AZ80" s="519"/>
      <c r="BA80" s="519"/>
      <c r="BB80" s="519"/>
      <c r="BC80" s="519"/>
      <c r="BD80" s="519"/>
      <c r="BE80" s="519"/>
      <c r="BF80" s="519"/>
      <c r="BG80" s="519"/>
      <c r="BH80" s="519"/>
      <c r="BI80" s="519"/>
      <c r="BJ80" s="519"/>
      <c r="BK80" s="519"/>
      <c r="BL80" s="519"/>
      <c r="BM80" s="519"/>
      <c r="BN80" s="519"/>
      <c r="BO80" s="519"/>
      <c r="BP80" s="519"/>
      <c r="BQ80" s="519"/>
      <c r="BR80" s="519"/>
      <c r="BS80" s="519"/>
      <c r="BT80" s="519"/>
      <c r="BU80" s="519"/>
      <c r="BV80" s="519"/>
      <c r="BW80" s="519"/>
      <c r="BX80" s="519"/>
      <c r="BY80" s="519"/>
      <c r="BZ80" s="519"/>
      <c r="CA80" s="519"/>
      <c r="CB80" s="519"/>
      <c r="CC80" s="519"/>
      <c r="CD80" s="519"/>
      <c r="CE80" s="519"/>
      <c r="CF80" s="519"/>
      <c r="CG80" s="519"/>
      <c r="CH80" s="519"/>
      <c r="CI80" s="519"/>
      <c r="CJ80" s="519"/>
      <c r="CK80" s="519"/>
      <c r="CL80" s="519"/>
      <c r="CM80" s="519"/>
      <c r="CN80" s="519"/>
      <c r="CO80" s="519"/>
      <c r="CP80" s="519"/>
      <c r="CQ80" s="519"/>
      <c r="CR80" s="519"/>
      <c r="CS80" s="519"/>
      <c r="CT80" s="519"/>
      <c r="CU80" s="519"/>
      <c r="CV80" s="519"/>
      <c r="CW80" s="519"/>
      <c r="CX80" s="519"/>
      <c r="CY80" s="519"/>
      <c r="CZ80" s="519"/>
      <c r="DA80" s="519"/>
      <c r="DB80" s="519"/>
      <c r="DC80" s="519"/>
      <c r="DD80" s="519"/>
      <c r="DE80" s="519"/>
      <c r="DF80" s="519"/>
      <c r="DG80" s="519"/>
      <c r="DH80" s="519"/>
      <c r="DI80" s="519"/>
      <c r="DJ80" s="519"/>
      <c r="DK80" s="519"/>
      <c r="DL80" s="519"/>
      <c r="DM80" s="519"/>
      <c r="DN80" s="519"/>
      <c r="DO80" s="519"/>
      <c r="DP80" s="519"/>
      <c r="DQ80" s="519"/>
      <c r="DR80" s="519"/>
      <c r="DS80" s="519"/>
      <c r="DT80" s="519"/>
      <c r="DU80" s="519"/>
      <c r="DV80" s="519"/>
      <c r="DW80" s="519"/>
      <c r="DX80" s="519"/>
      <c r="DY80" s="519"/>
      <c r="DZ80" s="519"/>
      <c r="EA80" s="519"/>
      <c r="EB80" s="519"/>
      <c r="EC80" s="519"/>
      <c r="ED80" s="519"/>
      <c r="EE80" s="519"/>
      <c r="EF80" s="519"/>
      <c r="EG80" s="519"/>
      <c r="EH80" s="519"/>
      <c r="EI80" s="519"/>
      <c r="EJ80" s="519"/>
      <c r="EK80" s="519"/>
      <c r="EL80" s="519"/>
      <c r="EM80" s="519"/>
      <c r="EN80" s="519"/>
      <c r="EO80" s="519"/>
      <c r="EP80" s="519"/>
      <c r="EQ80" s="519"/>
      <c r="ER80" s="519"/>
      <c r="ES80" s="519"/>
      <c r="ET80" s="519"/>
      <c r="EU80" s="519"/>
      <c r="EV80" s="519"/>
      <c r="EW80" s="519"/>
      <c r="EX80" s="519"/>
      <c r="EY80" s="519"/>
      <c r="EZ80" s="519"/>
      <c r="FA80" s="519"/>
      <c r="FB80" s="519"/>
      <c r="FC80" s="519"/>
      <c r="FD80" s="519"/>
      <c r="FE80" s="519"/>
      <c r="FF80" s="519"/>
      <c r="FG80" s="519"/>
      <c r="FH80" s="519"/>
      <c r="FI80" s="519"/>
      <c r="FJ80" s="519"/>
      <c r="FK80" s="519"/>
      <c r="FL80" s="519"/>
      <c r="FM80" s="519"/>
      <c r="FN80" s="519"/>
      <c r="FO80" s="519"/>
      <c r="FP80" s="519"/>
      <c r="FQ80" s="519"/>
      <c r="FR80" s="519"/>
      <c r="FS80" s="519"/>
      <c r="FT80" s="519"/>
      <c r="FU80" s="519"/>
      <c r="FV80" s="519"/>
      <c r="FW80" s="519"/>
      <c r="FX80" s="519"/>
      <c r="FY80" s="519"/>
      <c r="FZ80" s="519"/>
      <c r="GA80" s="519"/>
      <c r="GB80" s="519"/>
      <c r="GC80" s="519"/>
      <c r="GD80" s="519"/>
      <c r="GE80" s="519"/>
      <c r="GF80" s="519"/>
      <c r="GG80" s="519"/>
      <c r="GH80" s="519"/>
      <c r="GI80" s="519"/>
      <c r="GJ80" s="519"/>
      <c r="GK80" s="519"/>
      <c r="GL80" s="519"/>
      <c r="GM80" s="519"/>
      <c r="GN80" s="519"/>
      <c r="GO80" s="519"/>
      <c r="GP80" s="519"/>
      <c r="GQ80" s="519"/>
      <c r="GR80" s="519"/>
      <c r="GS80" s="519"/>
      <c r="GT80" s="519"/>
      <c r="GU80" s="519"/>
      <c r="GV80" s="519"/>
      <c r="GW80" s="519"/>
      <c r="GX80" s="519"/>
      <c r="GY80" s="519"/>
      <c r="GZ80" s="519"/>
      <c r="HA80" s="519"/>
      <c r="HB80" s="519"/>
      <c r="HC80" s="519"/>
      <c r="HD80" s="519"/>
      <c r="HE80" s="519"/>
      <c r="HF80" s="519"/>
      <c r="HG80" s="519"/>
      <c r="HH80" s="519"/>
      <c r="HI80" s="519"/>
      <c r="HJ80" s="519"/>
      <c r="HK80" s="519"/>
      <c r="HL80" s="519"/>
      <c r="HM80" s="519"/>
      <c r="HN80" s="519"/>
      <c r="HO80" s="519"/>
      <c r="HP80" s="519"/>
      <c r="HQ80" s="519"/>
      <c r="HR80" s="519"/>
      <c r="HS80" s="519"/>
      <c r="HT80" s="519"/>
      <c r="HU80" s="519"/>
      <c r="HV80" s="519"/>
      <c r="HW80" s="519"/>
      <c r="HX80" s="519"/>
      <c r="HY80" s="519"/>
      <c r="HZ80" s="519"/>
      <c r="IA80" s="519"/>
      <c r="IB80" s="519"/>
      <c r="IC80" s="519"/>
      <c r="ID80" s="519"/>
      <c r="IE80" s="519"/>
      <c r="IF80" s="519"/>
      <c r="IG80" s="519"/>
      <c r="IH80" s="519"/>
    </row>
    <row r="81" s="518" customFormat="1" ht="24" customHeight="1" spans="1:242">
      <c r="A81" s="519"/>
      <c r="B81" s="519"/>
      <c r="C81" s="519"/>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19"/>
      <c r="AD81" s="519"/>
      <c r="AE81" s="519"/>
      <c r="AF81" s="519"/>
      <c r="AG81" s="519"/>
      <c r="AH81" s="519"/>
      <c r="AI81" s="519"/>
      <c r="AJ81" s="519"/>
      <c r="AK81" s="519"/>
      <c r="AL81" s="519"/>
      <c r="AM81" s="519"/>
      <c r="AN81" s="519"/>
      <c r="AO81" s="519"/>
      <c r="AP81" s="519"/>
      <c r="AQ81" s="519"/>
      <c r="AR81" s="519"/>
      <c r="AS81" s="519"/>
      <c r="AT81" s="519"/>
      <c r="AU81" s="519"/>
      <c r="AV81" s="519"/>
      <c r="AW81" s="519"/>
      <c r="AX81" s="519"/>
      <c r="AY81" s="519"/>
      <c r="AZ81" s="519"/>
      <c r="BA81" s="519"/>
      <c r="BB81" s="519"/>
      <c r="BC81" s="519"/>
      <c r="BD81" s="519"/>
      <c r="BE81" s="519"/>
      <c r="BF81" s="519"/>
      <c r="BG81" s="519"/>
      <c r="BH81" s="519"/>
      <c r="BI81" s="519"/>
      <c r="BJ81" s="519"/>
      <c r="BK81" s="519"/>
      <c r="BL81" s="519"/>
      <c r="BM81" s="519"/>
      <c r="BN81" s="519"/>
      <c r="BO81" s="519"/>
      <c r="BP81" s="519"/>
      <c r="BQ81" s="519"/>
      <c r="BR81" s="519"/>
      <c r="BS81" s="519"/>
      <c r="BT81" s="519"/>
      <c r="BU81" s="519"/>
      <c r="BV81" s="519"/>
      <c r="BW81" s="519"/>
      <c r="BX81" s="519"/>
      <c r="BY81" s="519"/>
      <c r="BZ81" s="519"/>
      <c r="CA81" s="519"/>
      <c r="CB81" s="519"/>
      <c r="CC81" s="519"/>
      <c r="CD81" s="519"/>
      <c r="CE81" s="519"/>
      <c r="CF81" s="519"/>
      <c r="CG81" s="519"/>
      <c r="CH81" s="519"/>
      <c r="CI81" s="519"/>
      <c r="CJ81" s="519"/>
      <c r="CK81" s="519"/>
      <c r="CL81" s="519"/>
      <c r="CM81" s="519"/>
      <c r="CN81" s="519"/>
      <c r="CO81" s="519"/>
      <c r="CP81" s="519"/>
      <c r="CQ81" s="519"/>
      <c r="CR81" s="519"/>
      <c r="CS81" s="519"/>
      <c r="CT81" s="519"/>
      <c r="CU81" s="519"/>
      <c r="CV81" s="519"/>
      <c r="CW81" s="519"/>
      <c r="CX81" s="519"/>
      <c r="CY81" s="519"/>
      <c r="CZ81" s="519"/>
      <c r="DA81" s="519"/>
      <c r="DB81" s="519"/>
      <c r="DC81" s="519"/>
      <c r="DD81" s="519"/>
      <c r="DE81" s="519"/>
      <c r="DF81" s="519"/>
      <c r="DG81" s="519"/>
      <c r="DH81" s="519"/>
      <c r="DI81" s="519"/>
      <c r="DJ81" s="519"/>
      <c r="DK81" s="519"/>
      <c r="DL81" s="519"/>
      <c r="DM81" s="519"/>
      <c r="DN81" s="519"/>
      <c r="DO81" s="519"/>
      <c r="DP81" s="519"/>
      <c r="DQ81" s="519"/>
      <c r="DR81" s="519"/>
      <c r="DS81" s="519"/>
      <c r="DT81" s="519"/>
      <c r="DU81" s="519"/>
      <c r="DV81" s="519"/>
      <c r="DW81" s="519"/>
      <c r="DX81" s="519"/>
      <c r="DY81" s="519"/>
      <c r="DZ81" s="519"/>
      <c r="EA81" s="519"/>
      <c r="EB81" s="519"/>
      <c r="EC81" s="519"/>
      <c r="ED81" s="519"/>
      <c r="EE81" s="519"/>
      <c r="EF81" s="519"/>
      <c r="EG81" s="519"/>
      <c r="EH81" s="519"/>
      <c r="EI81" s="519"/>
      <c r="EJ81" s="519"/>
      <c r="EK81" s="519"/>
      <c r="EL81" s="519"/>
      <c r="EM81" s="519"/>
      <c r="EN81" s="519"/>
      <c r="EO81" s="519"/>
      <c r="EP81" s="519"/>
      <c r="EQ81" s="519"/>
      <c r="ER81" s="519"/>
      <c r="ES81" s="519"/>
      <c r="ET81" s="519"/>
      <c r="EU81" s="519"/>
      <c r="EV81" s="519"/>
      <c r="EW81" s="519"/>
      <c r="EX81" s="519"/>
      <c r="EY81" s="519"/>
      <c r="EZ81" s="519"/>
      <c r="FA81" s="519"/>
      <c r="FB81" s="519"/>
      <c r="FC81" s="519"/>
      <c r="FD81" s="519"/>
      <c r="FE81" s="519"/>
      <c r="FF81" s="519"/>
      <c r="FG81" s="519"/>
      <c r="FH81" s="519"/>
      <c r="FI81" s="519"/>
      <c r="FJ81" s="519"/>
      <c r="FK81" s="519"/>
      <c r="FL81" s="519"/>
      <c r="FM81" s="519"/>
      <c r="FN81" s="519"/>
      <c r="FO81" s="519"/>
      <c r="FP81" s="519"/>
      <c r="FQ81" s="519"/>
      <c r="FR81" s="519"/>
      <c r="FS81" s="519"/>
      <c r="FT81" s="519"/>
      <c r="FU81" s="519"/>
      <c r="FV81" s="519"/>
      <c r="FW81" s="519"/>
      <c r="FX81" s="519"/>
      <c r="FY81" s="519"/>
      <c r="FZ81" s="519"/>
      <c r="GA81" s="519"/>
      <c r="GB81" s="519"/>
      <c r="GC81" s="519"/>
      <c r="GD81" s="519"/>
      <c r="GE81" s="519"/>
      <c r="GF81" s="519"/>
      <c r="GG81" s="519"/>
      <c r="GH81" s="519"/>
      <c r="GI81" s="519"/>
      <c r="GJ81" s="519"/>
      <c r="GK81" s="519"/>
      <c r="GL81" s="519"/>
      <c r="GM81" s="519"/>
      <c r="GN81" s="519"/>
      <c r="GO81" s="519"/>
      <c r="GP81" s="519"/>
      <c r="GQ81" s="519"/>
      <c r="GR81" s="519"/>
      <c r="GS81" s="519"/>
      <c r="GT81" s="519"/>
      <c r="GU81" s="519"/>
      <c r="GV81" s="519"/>
      <c r="GW81" s="519"/>
      <c r="GX81" s="519"/>
      <c r="GY81" s="519"/>
      <c r="GZ81" s="519"/>
      <c r="HA81" s="519"/>
      <c r="HB81" s="519"/>
      <c r="HC81" s="519"/>
      <c r="HD81" s="519"/>
      <c r="HE81" s="519"/>
      <c r="HF81" s="519"/>
      <c r="HG81" s="519"/>
      <c r="HH81" s="519"/>
      <c r="HI81" s="519"/>
      <c r="HJ81" s="519"/>
      <c r="HK81" s="519"/>
      <c r="HL81" s="519"/>
      <c r="HM81" s="519"/>
      <c r="HN81" s="519"/>
      <c r="HO81" s="519"/>
      <c r="HP81" s="519"/>
      <c r="HQ81" s="519"/>
      <c r="HR81" s="519"/>
      <c r="HS81" s="519"/>
      <c r="HT81" s="519"/>
      <c r="HU81" s="519"/>
      <c r="HV81" s="519"/>
      <c r="HW81" s="519"/>
      <c r="HX81" s="519"/>
      <c r="HY81" s="519"/>
      <c r="HZ81" s="519"/>
      <c r="IA81" s="519"/>
      <c r="IB81" s="519"/>
      <c r="IC81" s="519"/>
      <c r="ID81" s="519"/>
      <c r="IE81" s="519"/>
      <c r="IF81" s="519"/>
      <c r="IG81" s="519"/>
      <c r="IH81" s="519"/>
    </row>
    <row r="82" s="518" customFormat="1" ht="24" customHeight="1" spans="1:242">
      <c r="A82" s="519"/>
      <c r="B82" s="519"/>
      <c r="C82" s="519"/>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519"/>
      <c r="AG82" s="519"/>
      <c r="AH82" s="519"/>
      <c r="AI82" s="519"/>
      <c r="AJ82" s="519"/>
      <c r="AK82" s="519"/>
      <c r="AL82" s="519"/>
      <c r="AM82" s="519"/>
      <c r="AN82" s="519"/>
      <c r="AO82" s="519"/>
      <c r="AP82" s="519"/>
      <c r="AQ82" s="519"/>
      <c r="AR82" s="519"/>
      <c r="AS82" s="519"/>
      <c r="AT82" s="519"/>
      <c r="AU82" s="519"/>
      <c r="AV82" s="519"/>
      <c r="AW82" s="519"/>
      <c r="AX82" s="519"/>
      <c r="AY82" s="519"/>
      <c r="AZ82" s="519"/>
      <c r="BA82" s="519"/>
      <c r="BB82" s="519"/>
      <c r="BC82" s="519"/>
      <c r="BD82" s="519"/>
      <c r="BE82" s="519"/>
      <c r="BF82" s="519"/>
      <c r="BG82" s="519"/>
      <c r="BH82" s="519"/>
      <c r="BI82" s="519"/>
      <c r="BJ82" s="519"/>
      <c r="BK82" s="519"/>
      <c r="BL82" s="519"/>
      <c r="BM82" s="519"/>
      <c r="BN82" s="519"/>
      <c r="BO82" s="519"/>
      <c r="BP82" s="519"/>
      <c r="BQ82" s="519"/>
      <c r="BR82" s="519"/>
      <c r="BS82" s="519"/>
      <c r="BT82" s="519"/>
      <c r="BU82" s="519"/>
      <c r="BV82" s="519"/>
      <c r="BW82" s="519"/>
      <c r="BX82" s="519"/>
      <c r="BY82" s="519"/>
      <c r="BZ82" s="519"/>
      <c r="CA82" s="519"/>
      <c r="CB82" s="519"/>
      <c r="CC82" s="519"/>
      <c r="CD82" s="519"/>
      <c r="CE82" s="519"/>
      <c r="CF82" s="519"/>
      <c r="CG82" s="519"/>
      <c r="CH82" s="519"/>
      <c r="CI82" s="519"/>
      <c r="CJ82" s="519"/>
      <c r="CK82" s="519"/>
      <c r="CL82" s="519"/>
      <c r="CM82" s="519"/>
      <c r="CN82" s="519"/>
      <c r="CO82" s="519"/>
      <c r="CP82" s="519"/>
      <c r="CQ82" s="519"/>
      <c r="CR82" s="519"/>
      <c r="CS82" s="519"/>
      <c r="CT82" s="519"/>
      <c r="CU82" s="519"/>
      <c r="CV82" s="519"/>
      <c r="CW82" s="519"/>
      <c r="CX82" s="519"/>
      <c r="CY82" s="519"/>
      <c r="CZ82" s="519"/>
      <c r="DA82" s="519"/>
      <c r="DB82" s="519"/>
      <c r="DC82" s="519"/>
      <c r="DD82" s="519"/>
      <c r="DE82" s="519"/>
      <c r="DF82" s="519"/>
      <c r="DG82" s="519"/>
      <c r="DH82" s="519"/>
      <c r="DI82" s="519"/>
      <c r="DJ82" s="519"/>
      <c r="DK82" s="519"/>
      <c r="DL82" s="519"/>
      <c r="DM82" s="519"/>
      <c r="DN82" s="519"/>
      <c r="DO82" s="519"/>
      <c r="DP82" s="519"/>
      <c r="DQ82" s="519"/>
      <c r="DR82" s="519"/>
      <c r="DS82" s="519"/>
      <c r="DT82" s="519"/>
      <c r="DU82" s="519"/>
      <c r="DV82" s="519"/>
      <c r="DW82" s="519"/>
      <c r="DX82" s="519"/>
      <c r="DY82" s="519"/>
      <c r="DZ82" s="519"/>
      <c r="EA82" s="519"/>
      <c r="EB82" s="519"/>
      <c r="EC82" s="519"/>
      <c r="ED82" s="519"/>
      <c r="EE82" s="519"/>
      <c r="EF82" s="519"/>
      <c r="EG82" s="519"/>
      <c r="EH82" s="519"/>
      <c r="EI82" s="519"/>
      <c r="EJ82" s="519"/>
      <c r="EK82" s="519"/>
      <c r="EL82" s="519"/>
      <c r="EM82" s="519"/>
      <c r="EN82" s="519"/>
      <c r="EO82" s="519"/>
      <c r="EP82" s="519"/>
      <c r="EQ82" s="519"/>
      <c r="ER82" s="519"/>
      <c r="ES82" s="519"/>
      <c r="ET82" s="519"/>
      <c r="EU82" s="519"/>
      <c r="EV82" s="519"/>
      <c r="EW82" s="519"/>
      <c r="EX82" s="519"/>
      <c r="EY82" s="519"/>
      <c r="EZ82" s="519"/>
      <c r="FA82" s="519"/>
      <c r="FB82" s="519"/>
      <c r="FC82" s="519"/>
      <c r="FD82" s="519"/>
      <c r="FE82" s="519"/>
      <c r="FF82" s="519"/>
      <c r="FG82" s="519"/>
      <c r="FH82" s="519"/>
      <c r="FI82" s="519"/>
      <c r="FJ82" s="519"/>
      <c r="FK82" s="519"/>
      <c r="FL82" s="519"/>
      <c r="FM82" s="519"/>
      <c r="FN82" s="519"/>
      <c r="FO82" s="519"/>
      <c r="FP82" s="519"/>
      <c r="FQ82" s="519"/>
      <c r="FR82" s="519"/>
      <c r="FS82" s="519"/>
      <c r="FT82" s="519"/>
      <c r="FU82" s="519"/>
      <c r="FV82" s="519"/>
      <c r="FW82" s="519"/>
      <c r="FX82" s="519"/>
      <c r="FY82" s="519"/>
      <c r="FZ82" s="519"/>
      <c r="GA82" s="519"/>
      <c r="GB82" s="519"/>
      <c r="GC82" s="519"/>
      <c r="GD82" s="519"/>
      <c r="GE82" s="519"/>
      <c r="GF82" s="519"/>
      <c r="GG82" s="519"/>
      <c r="GH82" s="519"/>
      <c r="GI82" s="519"/>
      <c r="GJ82" s="519"/>
      <c r="GK82" s="519"/>
      <c r="GL82" s="519"/>
      <c r="GM82" s="519"/>
      <c r="GN82" s="519"/>
      <c r="GO82" s="519"/>
      <c r="GP82" s="519"/>
      <c r="GQ82" s="519"/>
      <c r="GR82" s="519"/>
      <c r="GS82" s="519"/>
      <c r="GT82" s="519"/>
      <c r="GU82" s="519"/>
      <c r="GV82" s="519"/>
      <c r="GW82" s="519"/>
      <c r="GX82" s="519"/>
      <c r="GY82" s="519"/>
      <c r="GZ82" s="519"/>
      <c r="HA82" s="519"/>
      <c r="HB82" s="519"/>
      <c r="HC82" s="519"/>
      <c r="HD82" s="519"/>
      <c r="HE82" s="519"/>
      <c r="HF82" s="519"/>
      <c r="HG82" s="519"/>
      <c r="HH82" s="519"/>
      <c r="HI82" s="519"/>
      <c r="HJ82" s="519"/>
      <c r="HK82" s="519"/>
      <c r="HL82" s="519"/>
      <c r="HM82" s="519"/>
      <c r="HN82" s="519"/>
      <c r="HO82" s="519"/>
      <c r="HP82" s="519"/>
      <c r="HQ82" s="519"/>
      <c r="HR82" s="519"/>
      <c r="HS82" s="519"/>
      <c r="HT82" s="519"/>
      <c r="HU82" s="519"/>
      <c r="HV82" s="519"/>
      <c r="HW82" s="519"/>
      <c r="HX82" s="519"/>
      <c r="HY82" s="519"/>
      <c r="HZ82" s="519"/>
      <c r="IA82" s="519"/>
      <c r="IB82" s="519"/>
      <c r="IC82" s="519"/>
      <c r="ID82" s="519"/>
      <c r="IE82" s="519"/>
      <c r="IF82" s="519"/>
      <c r="IG82" s="519"/>
      <c r="IH82" s="519"/>
    </row>
    <row r="83" s="518" customFormat="1" ht="24" customHeight="1" spans="1:242">
      <c r="A83" s="519"/>
      <c r="B83" s="519"/>
      <c r="C83" s="519"/>
      <c r="D83" s="519"/>
      <c r="E83" s="519"/>
      <c r="F83" s="519"/>
      <c r="G83" s="519"/>
      <c r="H83" s="519"/>
      <c r="I83" s="519"/>
      <c r="J83" s="519"/>
      <c r="K83" s="519"/>
      <c r="L83" s="519"/>
      <c r="M83" s="519"/>
      <c r="N83" s="519"/>
      <c r="O83" s="519"/>
      <c r="P83" s="519"/>
      <c r="Q83" s="519"/>
      <c r="R83" s="519"/>
      <c r="S83" s="519"/>
      <c r="T83" s="519"/>
      <c r="U83" s="519"/>
      <c r="V83" s="519"/>
      <c r="W83" s="519"/>
      <c r="X83" s="519"/>
      <c r="Y83" s="519"/>
      <c r="Z83" s="519"/>
      <c r="AA83" s="519"/>
      <c r="AB83" s="519"/>
      <c r="AC83" s="519"/>
      <c r="AD83" s="519"/>
      <c r="AE83" s="519"/>
      <c r="AF83" s="519"/>
      <c r="AG83" s="519"/>
      <c r="AH83" s="519"/>
      <c r="AI83" s="519"/>
      <c r="AJ83" s="519"/>
      <c r="AK83" s="519"/>
      <c r="AL83" s="519"/>
      <c r="AM83" s="519"/>
      <c r="AN83" s="519"/>
      <c r="AO83" s="519"/>
      <c r="AP83" s="519"/>
      <c r="AQ83" s="519"/>
      <c r="AR83" s="519"/>
      <c r="AS83" s="519"/>
      <c r="AT83" s="519"/>
      <c r="AU83" s="519"/>
      <c r="AV83" s="519"/>
      <c r="AW83" s="519"/>
      <c r="AX83" s="519"/>
      <c r="AY83" s="519"/>
      <c r="AZ83" s="519"/>
      <c r="BA83" s="519"/>
      <c r="BB83" s="519"/>
      <c r="BC83" s="519"/>
      <c r="BD83" s="519"/>
      <c r="BE83" s="519"/>
      <c r="BF83" s="519"/>
      <c r="BG83" s="519"/>
      <c r="BH83" s="519"/>
      <c r="BI83" s="519"/>
      <c r="BJ83" s="519"/>
      <c r="BK83" s="519"/>
      <c r="BL83" s="519"/>
      <c r="BM83" s="519"/>
      <c r="BN83" s="519"/>
      <c r="BO83" s="519"/>
      <c r="BP83" s="519"/>
      <c r="BQ83" s="519"/>
      <c r="BR83" s="519"/>
      <c r="BS83" s="519"/>
      <c r="BT83" s="519"/>
      <c r="BU83" s="519"/>
      <c r="BV83" s="519"/>
      <c r="BW83" s="519"/>
      <c r="BX83" s="519"/>
      <c r="BY83" s="519"/>
      <c r="BZ83" s="519"/>
      <c r="CA83" s="519"/>
      <c r="CB83" s="519"/>
      <c r="CC83" s="519"/>
      <c r="CD83" s="519"/>
      <c r="CE83" s="519"/>
      <c r="CF83" s="519"/>
      <c r="CG83" s="519"/>
      <c r="CH83" s="519"/>
      <c r="CI83" s="519"/>
      <c r="CJ83" s="519"/>
      <c r="CK83" s="519"/>
      <c r="CL83" s="519"/>
      <c r="CM83" s="519"/>
      <c r="CN83" s="519"/>
      <c r="CO83" s="519"/>
      <c r="CP83" s="519"/>
      <c r="CQ83" s="519"/>
      <c r="CR83" s="519"/>
      <c r="CS83" s="519"/>
      <c r="CT83" s="519"/>
      <c r="CU83" s="519"/>
      <c r="CV83" s="519"/>
      <c r="CW83" s="519"/>
      <c r="CX83" s="519"/>
      <c r="CY83" s="519"/>
      <c r="CZ83" s="519"/>
      <c r="DA83" s="519"/>
      <c r="DB83" s="519"/>
      <c r="DC83" s="519"/>
      <c r="DD83" s="519"/>
      <c r="DE83" s="519"/>
      <c r="DF83" s="519"/>
      <c r="DG83" s="519"/>
      <c r="DH83" s="519"/>
      <c r="DI83" s="519"/>
      <c r="DJ83" s="519"/>
      <c r="DK83" s="519"/>
      <c r="DL83" s="519"/>
      <c r="DM83" s="519"/>
      <c r="DN83" s="519"/>
      <c r="DO83" s="519"/>
      <c r="DP83" s="519"/>
      <c r="DQ83" s="519"/>
      <c r="DR83" s="519"/>
      <c r="DS83" s="519"/>
      <c r="DT83" s="519"/>
      <c r="DU83" s="519"/>
      <c r="DV83" s="519"/>
      <c r="DW83" s="519"/>
      <c r="DX83" s="519"/>
      <c r="DY83" s="519"/>
      <c r="DZ83" s="519"/>
      <c r="EA83" s="519"/>
      <c r="EB83" s="519"/>
      <c r="EC83" s="519"/>
      <c r="ED83" s="519"/>
      <c r="EE83" s="519"/>
      <c r="EF83" s="519"/>
      <c r="EG83" s="519"/>
      <c r="EH83" s="519"/>
      <c r="EI83" s="519"/>
      <c r="EJ83" s="519"/>
      <c r="EK83" s="519"/>
      <c r="EL83" s="519"/>
      <c r="EM83" s="519"/>
      <c r="EN83" s="519"/>
      <c r="EO83" s="519"/>
      <c r="EP83" s="519"/>
      <c r="EQ83" s="519"/>
      <c r="ER83" s="519"/>
      <c r="ES83" s="519"/>
      <c r="ET83" s="519"/>
      <c r="EU83" s="519"/>
      <c r="EV83" s="519"/>
      <c r="EW83" s="519"/>
      <c r="EX83" s="519"/>
      <c r="EY83" s="519"/>
      <c r="EZ83" s="519"/>
      <c r="FA83" s="519"/>
      <c r="FB83" s="519"/>
      <c r="FC83" s="519"/>
      <c r="FD83" s="519"/>
      <c r="FE83" s="519"/>
      <c r="FF83" s="519"/>
      <c r="FG83" s="519"/>
      <c r="FH83" s="519"/>
      <c r="FI83" s="519"/>
      <c r="FJ83" s="519"/>
      <c r="FK83" s="519"/>
      <c r="FL83" s="519"/>
      <c r="FM83" s="519"/>
      <c r="FN83" s="519"/>
      <c r="FO83" s="519"/>
      <c r="FP83" s="519"/>
      <c r="FQ83" s="519"/>
      <c r="FR83" s="519"/>
      <c r="FS83" s="519"/>
      <c r="FT83" s="519"/>
      <c r="FU83" s="519"/>
      <c r="FV83" s="519"/>
      <c r="FW83" s="519"/>
      <c r="FX83" s="519"/>
      <c r="FY83" s="519"/>
      <c r="FZ83" s="519"/>
      <c r="GA83" s="519"/>
      <c r="GB83" s="519"/>
      <c r="GC83" s="519"/>
      <c r="GD83" s="519"/>
      <c r="GE83" s="519"/>
      <c r="GF83" s="519"/>
      <c r="GG83" s="519"/>
      <c r="GH83" s="519"/>
      <c r="GI83" s="519"/>
      <c r="GJ83" s="519"/>
      <c r="GK83" s="519"/>
      <c r="GL83" s="519"/>
      <c r="GM83" s="519"/>
      <c r="GN83" s="519"/>
      <c r="GO83" s="519"/>
      <c r="GP83" s="519"/>
      <c r="GQ83" s="519"/>
      <c r="GR83" s="519"/>
      <c r="GS83" s="519"/>
      <c r="GT83" s="519"/>
      <c r="GU83" s="519"/>
      <c r="GV83" s="519"/>
      <c r="GW83" s="519"/>
      <c r="GX83" s="519"/>
      <c r="GY83" s="519"/>
      <c r="GZ83" s="519"/>
      <c r="HA83" s="519"/>
      <c r="HB83" s="519"/>
      <c r="HC83" s="519"/>
      <c r="HD83" s="519"/>
      <c r="HE83" s="519"/>
      <c r="HF83" s="519"/>
      <c r="HG83" s="519"/>
      <c r="HH83" s="519"/>
      <c r="HI83" s="519"/>
      <c r="HJ83" s="519"/>
      <c r="HK83" s="519"/>
      <c r="HL83" s="519"/>
      <c r="HM83" s="519"/>
      <c r="HN83" s="519"/>
      <c r="HO83" s="519"/>
      <c r="HP83" s="519"/>
      <c r="HQ83" s="519"/>
      <c r="HR83" s="519"/>
      <c r="HS83" s="519"/>
      <c r="HT83" s="519"/>
      <c r="HU83" s="519"/>
      <c r="HV83" s="519"/>
      <c r="HW83" s="519"/>
      <c r="HX83" s="519"/>
      <c r="HY83" s="519"/>
      <c r="HZ83" s="519"/>
      <c r="IA83" s="519"/>
      <c r="IB83" s="519"/>
      <c r="IC83" s="519"/>
      <c r="ID83" s="519"/>
      <c r="IE83" s="519"/>
      <c r="IF83" s="519"/>
      <c r="IG83" s="519"/>
      <c r="IH83" s="519"/>
    </row>
    <row r="84" s="518" customFormat="1" ht="24" customHeight="1" spans="1:242">
      <c r="A84" s="519"/>
      <c r="B84" s="519"/>
      <c r="C84" s="519"/>
      <c r="D84" s="519"/>
      <c r="E84" s="519"/>
      <c r="F84" s="519"/>
      <c r="G84" s="519"/>
      <c r="H84" s="519"/>
      <c r="I84" s="519"/>
      <c r="J84" s="519"/>
      <c r="K84" s="519"/>
      <c r="L84" s="519"/>
      <c r="M84" s="519"/>
      <c r="N84" s="519"/>
      <c r="O84" s="519"/>
      <c r="P84" s="519"/>
      <c r="Q84" s="519"/>
      <c r="R84" s="519"/>
      <c r="S84" s="519"/>
      <c r="T84" s="519"/>
      <c r="U84" s="519"/>
      <c r="V84" s="519"/>
      <c r="W84" s="519"/>
      <c r="X84" s="519"/>
      <c r="Y84" s="519"/>
      <c r="Z84" s="519"/>
      <c r="AA84" s="519"/>
      <c r="AB84" s="519"/>
      <c r="AC84" s="519"/>
      <c r="AD84" s="519"/>
      <c r="AE84" s="519"/>
      <c r="AF84" s="519"/>
      <c r="AG84" s="519"/>
      <c r="AH84" s="519"/>
      <c r="AI84" s="519"/>
      <c r="AJ84" s="519"/>
      <c r="AK84" s="519"/>
      <c r="AL84" s="519"/>
      <c r="AM84" s="519"/>
      <c r="AN84" s="519"/>
      <c r="AO84" s="519"/>
      <c r="AP84" s="519"/>
      <c r="AQ84" s="519"/>
      <c r="AR84" s="519"/>
      <c r="AS84" s="519"/>
      <c r="AT84" s="519"/>
      <c r="AU84" s="519"/>
      <c r="AV84" s="519"/>
      <c r="AW84" s="519"/>
      <c r="AX84" s="519"/>
      <c r="AY84" s="519"/>
      <c r="AZ84" s="519"/>
      <c r="BA84" s="519"/>
      <c r="BB84" s="519"/>
      <c r="BC84" s="519"/>
      <c r="BD84" s="519"/>
      <c r="BE84" s="519"/>
      <c r="BF84" s="519"/>
      <c r="BG84" s="519"/>
      <c r="BH84" s="519"/>
      <c r="BI84" s="519"/>
      <c r="BJ84" s="519"/>
      <c r="BK84" s="519"/>
      <c r="BL84" s="519"/>
      <c r="BM84" s="519"/>
      <c r="BN84" s="519"/>
      <c r="BO84" s="519"/>
      <c r="BP84" s="519"/>
      <c r="BQ84" s="519"/>
      <c r="BR84" s="519"/>
      <c r="BS84" s="519"/>
      <c r="BT84" s="519"/>
      <c r="BU84" s="519"/>
      <c r="BV84" s="519"/>
      <c r="BW84" s="519"/>
      <c r="BX84" s="519"/>
      <c r="BY84" s="519"/>
      <c r="BZ84" s="519"/>
      <c r="CA84" s="519"/>
      <c r="CB84" s="519"/>
      <c r="CC84" s="519"/>
      <c r="CD84" s="519"/>
      <c r="CE84" s="519"/>
      <c r="CF84" s="519"/>
      <c r="CG84" s="519"/>
      <c r="CH84" s="519"/>
      <c r="CI84" s="519"/>
      <c r="CJ84" s="519"/>
      <c r="CK84" s="519"/>
      <c r="CL84" s="519"/>
      <c r="CM84" s="519"/>
      <c r="CN84" s="519"/>
      <c r="CO84" s="519"/>
      <c r="CP84" s="519"/>
      <c r="CQ84" s="519"/>
      <c r="CR84" s="519"/>
      <c r="CS84" s="519"/>
      <c r="CT84" s="519"/>
      <c r="CU84" s="519"/>
      <c r="CV84" s="519"/>
      <c r="CW84" s="519"/>
      <c r="CX84" s="519"/>
      <c r="CY84" s="519"/>
      <c r="CZ84" s="519"/>
      <c r="DA84" s="519"/>
      <c r="DB84" s="519"/>
      <c r="DC84" s="519"/>
      <c r="DD84" s="519"/>
      <c r="DE84" s="519"/>
      <c r="DF84" s="519"/>
      <c r="DG84" s="519"/>
      <c r="DH84" s="519"/>
      <c r="DI84" s="519"/>
      <c r="DJ84" s="519"/>
      <c r="DK84" s="519"/>
      <c r="DL84" s="519"/>
      <c r="DM84" s="519"/>
      <c r="DN84" s="519"/>
      <c r="DO84" s="519"/>
      <c r="DP84" s="519"/>
      <c r="DQ84" s="519"/>
      <c r="DR84" s="519"/>
      <c r="DS84" s="519"/>
      <c r="DT84" s="519"/>
      <c r="DU84" s="519"/>
      <c r="DV84" s="519"/>
      <c r="DW84" s="519"/>
      <c r="DX84" s="519"/>
      <c r="DY84" s="519"/>
      <c r="DZ84" s="519"/>
      <c r="EA84" s="519"/>
      <c r="EB84" s="519"/>
      <c r="EC84" s="519"/>
      <c r="ED84" s="519"/>
      <c r="EE84" s="519"/>
      <c r="EF84" s="519"/>
      <c r="EG84" s="519"/>
      <c r="EH84" s="519"/>
      <c r="EI84" s="519"/>
      <c r="EJ84" s="519"/>
      <c r="EK84" s="519"/>
      <c r="EL84" s="519"/>
      <c r="EM84" s="519"/>
      <c r="EN84" s="519"/>
      <c r="EO84" s="519"/>
      <c r="EP84" s="519"/>
      <c r="EQ84" s="519"/>
      <c r="ER84" s="519"/>
      <c r="ES84" s="519"/>
      <c r="ET84" s="519"/>
      <c r="EU84" s="519"/>
      <c r="EV84" s="519"/>
      <c r="EW84" s="519"/>
      <c r="EX84" s="519"/>
      <c r="EY84" s="519"/>
      <c r="EZ84" s="519"/>
      <c r="FA84" s="519"/>
      <c r="FB84" s="519"/>
      <c r="FC84" s="519"/>
      <c r="FD84" s="519"/>
      <c r="FE84" s="519"/>
      <c r="FF84" s="519"/>
      <c r="FG84" s="519"/>
      <c r="FH84" s="519"/>
      <c r="FI84" s="519"/>
      <c r="FJ84" s="519"/>
      <c r="FK84" s="519"/>
      <c r="FL84" s="519"/>
      <c r="FM84" s="519"/>
      <c r="FN84" s="519"/>
      <c r="FO84" s="519"/>
      <c r="FP84" s="519"/>
      <c r="FQ84" s="519"/>
      <c r="FR84" s="519"/>
      <c r="FS84" s="519"/>
      <c r="FT84" s="519"/>
      <c r="FU84" s="519"/>
      <c r="FV84" s="519"/>
      <c r="FW84" s="519"/>
      <c r="FX84" s="519"/>
      <c r="FY84" s="519"/>
      <c r="FZ84" s="519"/>
      <c r="GA84" s="519"/>
      <c r="GB84" s="519"/>
      <c r="GC84" s="519"/>
      <c r="GD84" s="519"/>
      <c r="GE84" s="519"/>
      <c r="GF84" s="519"/>
      <c r="GG84" s="519"/>
      <c r="GH84" s="519"/>
      <c r="GI84" s="519"/>
      <c r="GJ84" s="519"/>
      <c r="GK84" s="519"/>
      <c r="GL84" s="519"/>
      <c r="GM84" s="519"/>
      <c r="GN84" s="519"/>
      <c r="GO84" s="519"/>
      <c r="GP84" s="519"/>
      <c r="GQ84" s="519"/>
      <c r="GR84" s="519"/>
      <c r="GS84" s="519"/>
      <c r="GT84" s="519"/>
      <c r="GU84" s="519"/>
      <c r="GV84" s="519"/>
      <c r="GW84" s="519"/>
      <c r="GX84" s="519"/>
      <c r="GY84" s="519"/>
      <c r="GZ84" s="519"/>
      <c r="HA84" s="519"/>
      <c r="HB84" s="519"/>
      <c r="HC84" s="519"/>
      <c r="HD84" s="519"/>
      <c r="HE84" s="519"/>
      <c r="HF84" s="519"/>
      <c r="HG84" s="519"/>
      <c r="HH84" s="519"/>
      <c r="HI84" s="519"/>
      <c r="HJ84" s="519"/>
      <c r="HK84" s="519"/>
      <c r="HL84" s="519"/>
      <c r="HM84" s="519"/>
      <c r="HN84" s="519"/>
      <c r="HO84" s="519"/>
      <c r="HP84" s="519"/>
      <c r="HQ84" s="519"/>
      <c r="HR84" s="519"/>
      <c r="HS84" s="519"/>
      <c r="HT84" s="519"/>
      <c r="HU84" s="519"/>
      <c r="HV84" s="519"/>
      <c r="HW84" s="519"/>
      <c r="HX84" s="519"/>
      <c r="HY84" s="519"/>
      <c r="HZ84" s="519"/>
      <c r="IA84" s="519"/>
      <c r="IB84" s="519"/>
      <c r="IC84" s="519"/>
      <c r="ID84" s="519"/>
      <c r="IE84" s="519"/>
      <c r="IF84" s="519"/>
      <c r="IG84" s="519"/>
      <c r="IH84" s="519"/>
    </row>
    <row r="85" s="518" customFormat="1" ht="24" customHeight="1" spans="1:242">
      <c r="A85" s="519"/>
      <c r="B85" s="519"/>
      <c r="C85" s="519"/>
      <c r="D85" s="519"/>
      <c r="E85" s="519"/>
      <c r="F85" s="519"/>
      <c r="G85" s="519"/>
      <c r="H85" s="519"/>
      <c r="I85" s="519"/>
      <c r="J85" s="519"/>
      <c r="K85" s="519"/>
      <c r="L85" s="519"/>
      <c r="M85" s="519"/>
      <c r="N85" s="519"/>
      <c r="O85" s="519"/>
      <c r="P85" s="519"/>
      <c r="Q85" s="519"/>
      <c r="R85" s="519"/>
      <c r="S85" s="519"/>
      <c r="T85" s="519"/>
      <c r="U85" s="519"/>
      <c r="V85" s="519"/>
      <c r="W85" s="519"/>
      <c r="X85" s="519"/>
      <c r="Y85" s="519"/>
      <c r="Z85" s="519"/>
      <c r="AA85" s="519"/>
      <c r="AB85" s="519"/>
      <c r="AC85" s="519"/>
      <c r="AD85" s="519"/>
      <c r="AE85" s="519"/>
      <c r="AF85" s="519"/>
      <c r="AG85" s="519"/>
      <c r="AH85" s="519"/>
      <c r="AI85" s="519"/>
      <c r="AJ85" s="519"/>
      <c r="AK85" s="519"/>
      <c r="AL85" s="519"/>
      <c r="AM85" s="519"/>
      <c r="AN85" s="519"/>
      <c r="AO85" s="519"/>
      <c r="AP85" s="519"/>
      <c r="AQ85" s="519"/>
      <c r="AR85" s="519"/>
      <c r="AS85" s="519"/>
      <c r="AT85" s="519"/>
      <c r="AU85" s="519"/>
      <c r="AV85" s="519"/>
      <c r="AW85" s="519"/>
      <c r="AX85" s="519"/>
      <c r="AY85" s="519"/>
      <c r="AZ85" s="519"/>
      <c r="BA85" s="519"/>
      <c r="BB85" s="519"/>
      <c r="BC85" s="519"/>
      <c r="BD85" s="519"/>
      <c r="BE85" s="519"/>
      <c r="BF85" s="519"/>
      <c r="BG85" s="519"/>
      <c r="BH85" s="519"/>
      <c r="BI85" s="519"/>
      <c r="BJ85" s="519"/>
      <c r="BK85" s="519"/>
      <c r="BL85" s="519"/>
      <c r="BM85" s="519"/>
      <c r="BN85" s="519"/>
      <c r="BO85" s="519"/>
      <c r="BP85" s="519"/>
      <c r="BQ85" s="519"/>
      <c r="BR85" s="519"/>
      <c r="BS85" s="519"/>
      <c r="BT85" s="519"/>
      <c r="BU85" s="519"/>
      <c r="BV85" s="519"/>
      <c r="BW85" s="519"/>
      <c r="BX85" s="519"/>
      <c r="BY85" s="519"/>
      <c r="BZ85" s="519"/>
      <c r="CA85" s="519"/>
      <c r="CB85" s="519"/>
      <c r="CC85" s="519"/>
      <c r="CD85" s="519"/>
      <c r="CE85" s="519"/>
      <c r="CF85" s="519"/>
      <c r="CG85" s="519"/>
      <c r="CH85" s="519"/>
      <c r="CI85" s="519"/>
      <c r="CJ85" s="519"/>
      <c r="CK85" s="519"/>
      <c r="CL85" s="519"/>
      <c r="CM85" s="519"/>
      <c r="CN85" s="519"/>
      <c r="CO85" s="519"/>
      <c r="CP85" s="519"/>
      <c r="CQ85" s="519"/>
      <c r="CR85" s="519"/>
      <c r="CS85" s="519"/>
      <c r="CT85" s="519"/>
      <c r="CU85" s="519"/>
      <c r="CV85" s="519"/>
      <c r="CW85" s="519"/>
      <c r="CX85" s="519"/>
      <c r="CY85" s="519"/>
      <c r="CZ85" s="519"/>
      <c r="DA85" s="519"/>
      <c r="DB85" s="519"/>
      <c r="DC85" s="519"/>
      <c r="DD85" s="519"/>
      <c r="DE85" s="519"/>
      <c r="DF85" s="519"/>
      <c r="DG85" s="519"/>
      <c r="DH85" s="519"/>
      <c r="DI85" s="519"/>
      <c r="DJ85" s="519"/>
      <c r="DK85" s="519"/>
      <c r="DL85" s="519"/>
      <c r="DM85" s="519"/>
      <c r="DN85" s="519"/>
      <c r="DO85" s="519"/>
      <c r="DP85" s="519"/>
      <c r="DQ85" s="519"/>
      <c r="DR85" s="519"/>
      <c r="DS85" s="519"/>
      <c r="DT85" s="519"/>
      <c r="DU85" s="519"/>
      <c r="DV85" s="519"/>
      <c r="DW85" s="519"/>
      <c r="DX85" s="519"/>
      <c r="DY85" s="519"/>
      <c r="DZ85" s="519"/>
      <c r="EA85" s="519"/>
      <c r="EB85" s="519"/>
      <c r="EC85" s="519"/>
      <c r="ED85" s="519"/>
      <c r="EE85" s="519"/>
      <c r="EF85" s="519"/>
      <c r="EG85" s="519"/>
      <c r="EH85" s="519"/>
      <c r="EI85" s="519"/>
      <c r="EJ85" s="519"/>
      <c r="EK85" s="519"/>
      <c r="EL85" s="519"/>
      <c r="EM85" s="519"/>
      <c r="EN85" s="519"/>
      <c r="EO85" s="519"/>
      <c r="EP85" s="519"/>
      <c r="EQ85" s="519"/>
      <c r="ER85" s="519"/>
      <c r="ES85" s="519"/>
      <c r="ET85" s="519"/>
      <c r="EU85" s="519"/>
      <c r="EV85" s="519"/>
      <c r="EW85" s="519"/>
      <c r="EX85" s="519"/>
      <c r="EY85" s="519"/>
      <c r="EZ85" s="519"/>
      <c r="FA85" s="519"/>
      <c r="FB85" s="519"/>
      <c r="FC85" s="519"/>
      <c r="FD85" s="519"/>
      <c r="FE85" s="519"/>
      <c r="FF85" s="519"/>
      <c r="FG85" s="519"/>
      <c r="FH85" s="519"/>
      <c r="FI85" s="519"/>
      <c r="FJ85" s="519"/>
      <c r="FK85" s="519"/>
      <c r="FL85" s="519"/>
      <c r="FM85" s="519"/>
      <c r="FN85" s="519"/>
      <c r="FO85" s="519"/>
      <c r="FP85" s="519"/>
      <c r="FQ85" s="519"/>
      <c r="FR85" s="519"/>
      <c r="FS85" s="519"/>
      <c r="FT85" s="519"/>
      <c r="FU85" s="519"/>
      <c r="FV85" s="519"/>
      <c r="FW85" s="519"/>
      <c r="FX85" s="519"/>
      <c r="FY85" s="519"/>
      <c r="FZ85" s="519"/>
      <c r="GA85" s="519"/>
      <c r="GB85" s="519"/>
      <c r="GC85" s="519"/>
      <c r="GD85" s="519"/>
      <c r="GE85" s="519"/>
      <c r="GF85" s="519"/>
      <c r="GG85" s="519"/>
      <c r="GH85" s="519"/>
      <c r="GI85" s="519"/>
      <c r="GJ85" s="519"/>
      <c r="GK85" s="519"/>
      <c r="GL85" s="519"/>
      <c r="GM85" s="519"/>
      <c r="GN85" s="519"/>
      <c r="GO85" s="519"/>
      <c r="GP85" s="519"/>
      <c r="GQ85" s="519"/>
      <c r="GR85" s="519"/>
      <c r="GS85" s="519"/>
      <c r="GT85" s="519"/>
      <c r="GU85" s="519"/>
      <c r="GV85" s="519"/>
      <c r="GW85" s="519"/>
      <c r="GX85" s="519"/>
      <c r="GY85" s="519"/>
      <c r="GZ85" s="519"/>
      <c r="HA85" s="519"/>
      <c r="HB85" s="519"/>
      <c r="HC85" s="519"/>
      <c r="HD85" s="519"/>
      <c r="HE85" s="519"/>
      <c r="HF85" s="519"/>
      <c r="HG85" s="519"/>
      <c r="HH85" s="519"/>
      <c r="HI85" s="519"/>
      <c r="HJ85" s="519"/>
      <c r="HK85" s="519"/>
      <c r="HL85" s="519"/>
      <c r="HM85" s="519"/>
      <c r="HN85" s="519"/>
      <c r="HO85" s="519"/>
      <c r="HP85" s="519"/>
      <c r="HQ85" s="519"/>
      <c r="HR85" s="519"/>
      <c r="HS85" s="519"/>
      <c r="HT85" s="519"/>
      <c r="HU85" s="519"/>
      <c r="HV85" s="519"/>
      <c r="HW85" s="519"/>
      <c r="HX85" s="519"/>
      <c r="HY85" s="519"/>
      <c r="HZ85" s="519"/>
      <c r="IA85" s="519"/>
      <c r="IB85" s="519"/>
      <c r="IC85" s="519"/>
      <c r="ID85" s="519"/>
      <c r="IE85" s="519"/>
      <c r="IF85" s="519"/>
      <c r="IG85" s="519"/>
      <c r="IH85" s="519"/>
    </row>
    <row r="86" s="518" customFormat="1" ht="24" customHeight="1" spans="1:242">
      <c r="A86" s="519"/>
      <c r="B86" s="519"/>
      <c r="C86" s="519"/>
      <c r="D86" s="519"/>
      <c r="E86" s="519"/>
      <c r="F86" s="519"/>
      <c r="G86" s="519"/>
      <c r="H86" s="519"/>
      <c r="I86" s="519"/>
      <c r="J86" s="519"/>
      <c r="K86" s="519"/>
      <c r="L86" s="519"/>
      <c r="M86" s="519"/>
      <c r="N86" s="519"/>
      <c r="O86" s="519"/>
      <c r="P86" s="519"/>
      <c r="Q86" s="519"/>
      <c r="R86" s="519"/>
      <c r="S86" s="519"/>
      <c r="T86" s="519"/>
      <c r="U86" s="519"/>
      <c r="V86" s="519"/>
      <c r="W86" s="519"/>
      <c r="X86" s="519"/>
      <c r="Y86" s="519"/>
      <c r="Z86" s="519"/>
      <c r="AA86" s="519"/>
      <c r="AB86" s="519"/>
      <c r="AC86" s="519"/>
      <c r="AD86" s="519"/>
      <c r="AE86" s="519"/>
      <c r="AF86" s="519"/>
      <c r="AG86" s="519"/>
      <c r="AH86" s="519"/>
      <c r="AI86" s="519"/>
      <c r="AJ86" s="519"/>
      <c r="AK86" s="519"/>
      <c r="AL86" s="519"/>
      <c r="AM86" s="519"/>
      <c r="AN86" s="519"/>
      <c r="AO86" s="519"/>
      <c r="AP86" s="519"/>
      <c r="AQ86" s="519"/>
      <c r="AR86" s="519"/>
      <c r="AS86" s="519"/>
      <c r="AT86" s="519"/>
      <c r="AU86" s="519"/>
      <c r="AV86" s="519"/>
      <c r="AW86" s="519"/>
      <c r="AX86" s="519"/>
      <c r="AY86" s="519"/>
      <c r="AZ86" s="519"/>
      <c r="BA86" s="519"/>
      <c r="BB86" s="519"/>
      <c r="BC86" s="519"/>
      <c r="BD86" s="519"/>
      <c r="BE86" s="519"/>
      <c r="BF86" s="519"/>
      <c r="BG86" s="519"/>
      <c r="BH86" s="519"/>
      <c r="BI86" s="519"/>
      <c r="BJ86" s="519"/>
      <c r="BK86" s="519"/>
      <c r="BL86" s="519"/>
      <c r="BM86" s="519"/>
      <c r="BN86" s="519"/>
      <c r="BO86" s="519"/>
      <c r="BP86" s="519"/>
      <c r="BQ86" s="519"/>
      <c r="BR86" s="519"/>
      <c r="BS86" s="519"/>
      <c r="BT86" s="519"/>
      <c r="BU86" s="519"/>
      <c r="BV86" s="519"/>
      <c r="BW86" s="519"/>
      <c r="BX86" s="519"/>
      <c r="BY86" s="519"/>
      <c r="BZ86" s="519"/>
      <c r="CA86" s="519"/>
      <c r="CB86" s="519"/>
      <c r="CC86" s="519"/>
      <c r="CD86" s="519"/>
      <c r="CE86" s="519"/>
      <c r="CF86" s="519"/>
      <c r="CG86" s="519"/>
      <c r="CH86" s="519"/>
      <c r="CI86" s="519"/>
      <c r="CJ86" s="519"/>
      <c r="CK86" s="519"/>
      <c r="CL86" s="519"/>
      <c r="CM86" s="519"/>
      <c r="CN86" s="519"/>
      <c r="CO86" s="519"/>
      <c r="CP86" s="519"/>
      <c r="CQ86" s="519"/>
      <c r="CR86" s="519"/>
      <c r="CS86" s="519"/>
      <c r="CT86" s="519"/>
      <c r="CU86" s="519"/>
      <c r="CV86" s="519"/>
      <c r="CW86" s="519"/>
      <c r="CX86" s="519"/>
      <c r="CY86" s="519"/>
      <c r="CZ86" s="519"/>
      <c r="DA86" s="519"/>
      <c r="DB86" s="519"/>
      <c r="DC86" s="519"/>
      <c r="DD86" s="519"/>
      <c r="DE86" s="519"/>
      <c r="DF86" s="519"/>
      <c r="DG86" s="519"/>
      <c r="DH86" s="519"/>
      <c r="DI86" s="519"/>
      <c r="DJ86" s="519"/>
      <c r="DK86" s="519"/>
      <c r="DL86" s="519"/>
      <c r="DM86" s="519"/>
      <c r="DN86" s="519"/>
      <c r="DO86" s="519"/>
      <c r="DP86" s="519"/>
      <c r="DQ86" s="519"/>
      <c r="DR86" s="519"/>
      <c r="DS86" s="519"/>
      <c r="DT86" s="519"/>
      <c r="DU86" s="519"/>
      <c r="DV86" s="519"/>
      <c r="DW86" s="519"/>
      <c r="DX86" s="519"/>
      <c r="DY86" s="519"/>
      <c r="DZ86" s="519"/>
      <c r="EA86" s="519"/>
      <c r="EB86" s="519"/>
      <c r="EC86" s="519"/>
      <c r="ED86" s="519"/>
      <c r="EE86" s="519"/>
      <c r="EF86" s="519"/>
      <c r="EG86" s="519"/>
      <c r="EH86" s="519"/>
      <c r="EI86" s="519"/>
      <c r="EJ86" s="519"/>
      <c r="EK86" s="519"/>
      <c r="EL86" s="519"/>
      <c r="EM86" s="519"/>
      <c r="EN86" s="519"/>
      <c r="EO86" s="519"/>
      <c r="EP86" s="519"/>
      <c r="EQ86" s="519"/>
      <c r="ER86" s="519"/>
      <c r="ES86" s="519"/>
      <c r="ET86" s="519"/>
      <c r="EU86" s="519"/>
      <c r="EV86" s="519"/>
      <c r="EW86" s="519"/>
      <c r="EX86" s="519"/>
      <c r="EY86" s="519"/>
      <c r="EZ86" s="519"/>
      <c r="FA86" s="519"/>
      <c r="FB86" s="519"/>
      <c r="FC86" s="519"/>
      <c r="FD86" s="519"/>
      <c r="FE86" s="519"/>
      <c r="FF86" s="519"/>
      <c r="FG86" s="519"/>
      <c r="FH86" s="519"/>
      <c r="FI86" s="519"/>
      <c r="FJ86" s="519"/>
      <c r="FK86" s="519"/>
      <c r="FL86" s="519"/>
      <c r="FM86" s="519"/>
      <c r="FN86" s="519"/>
      <c r="FO86" s="519"/>
      <c r="FP86" s="519"/>
      <c r="FQ86" s="519"/>
      <c r="FR86" s="519"/>
      <c r="FS86" s="519"/>
      <c r="FT86" s="519"/>
      <c r="FU86" s="519"/>
      <c r="FV86" s="519"/>
      <c r="FW86" s="519"/>
      <c r="FX86" s="519"/>
      <c r="FY86" s="519"/>
      <c r="FZ86" s="519"/>
      <c r="GA86" s="519"/>
      <c r="GB86" s="519"/>
      <c r="GC86" s="519"/>
      <c r="GD86" s="519"/>
      <c r="GE86" s="519"/>
      <c r="GF86" s="519"/>
      <c r="GG86" s="519"/>
      <c r="GH86" s="519"/>
      <c r="GI86" s="519"/>
      <c r="GJ86" s="519"/>
      <c r="GK86" s="519"/>
      <c r="GL86" s="519"/>
      <c r="GM86" s="519"/>
      <c r="GN86" s="519"/>
      <c r="GO86" s="519"/>
      <c r="GP86" s="519"/>
      <c r="GQ86" s="519"/>
      <c r="GR86" s="519"/>
      <c r="GS86" s="519"/>
      <c r="GT86" s="519"/>
      <c r="GU86" s="519"/>
      <c r="GV86" s="519"/>
      <c r="GW86" s="519"/>
      <c r="GX86" s="519"/>
      <c r="GY86" s="519"/>
      <c r="GZ86" s="519"/>
      <c r="HA86" s="519"/>
      <c r="HB86" s="519"/>
      <c r="HC86" s="519"/>
      <c r="HD86" s="519"/>
      <c r="HE86" s="519"/>
      <c r="HF86" s="519"/>
      <c r="HG86" s="519"/>
      <c r="HH86" s="519"/>
      <c r="HI86" s="519"/>
      <c r="HJ86" s="519"/>
      <c r="HK86" s="519"/>
      <c r="HL86" s="519"/>
      <c r="HM86" s="519"/>
      <c r="HN86" s="519"/>
      <c r="HO86" s="519"/>
      <c r="HP86" s="519"/>
      <c r="HQ86" s="519"/>
      <c r="HR86" s="519"/>
      <c r="HS86" s="519"/>
      <c r="HT86" s="519"/>
      <c r="HU86" s="519"/>
      <c r="HV86" s="519"/>
      <c r="HW86" s="519"/>
      <c r="HX86" s="519"/>
      <c r="HY86" s="519"/>
      <c r="HZ86" s="519"/>
      <c r="IA86" s="519"/>
      <c r="IB86" s="519"/>
      <c r="IC86" s="519"/>
      <c r="ID86" s="519"/>
      <c r="IE86" s="519"/>
      <c r="IF86" s="519"/>
      <c r="IG86" s="519"/>
      <c r="IH86" s="519"/>
    </row>
    <row r="87" s="518" customFormat="1" ht="24" customHeight="1" spans="1:242">
      <c r="A87" s="519"/>
      <c r="B87" s="519"/>
      <c r="C87" s="519"/>
      <c r="D87" s="519"/>
      <c r="E87" s="519"/>
      <c r="F87" s="519"/>
      <c r="G87" s="519"/>
      <c r="H87" s="519"/>
      <c r="I87" s="519"/>
      <c r="J87" s="519"/>
      <c r="K87" s="519"/>
      <c r="L87" s="519"/>
      <c r="M87" s="519"/>
      <c r="N87" s="519"/>
      <c r="O87" s="519"/>
      <c r="P87" s="519"/>
      <c r="Q87" s="519"/>
      <c r="R87" s="519"/>
      <c r="S87" s="519"/>
      <c r="T87" s="519"/>
      <c r="U87" s="519"/>
      <c r="V87" s="519"/>
      <c r="W87" s="519"/>
      <c r="X87" s="519"/>
      <c r="Y87" s="519"/>
      <c r="Z87" s="519"/>
      <c r="AA87" s="519"/>
      <c r="AB87" s="519"/>
      <c r="AC87" s="519"/>
      <c r="AD87" s="519"/>
      <c r="AE87" s="519"/>
      <c r="AF87" s="519"/>
      <c r="AG87" s="519"/>
      <c r="AH87" s="519"/>
      <c r="AI87" s="519"/>
      <c r="AJ87" s="519"/>
      <c r="AK87" s="519"/>
      <c r="AL87" s="519"/>
      <c r="AM87" s="519"/>
      <c r="AN87" s="519"/>
      <c r="AO87" s="519"/>
      <c r="AP87" s="519"/>
      <c r="AQ87" s="519"/>
      <c r="AR87" s="519"/>
      <c r="AS87" s="519"/>
      <c r="AT87" s="519"/>
      <c r="AU87" s="519"/>
      <c r="AV87" s="519"/>
      <c r="AW87" s="519"/>
      <c r="AX87" s="519"/>
      <c r="AY87" s="519"/>
      <c r="AZ87" s="519"/>
      <c r="BA87" s="519"/>
      <c r="BB87" s="519"/>
      <c r="BC87" s="519"/>
      <c r="BD87" s="519"/>
      <c r="BE87" s="519"/>
      <c r="BF87" s="519"/>
      <c r="BG87" s="519"/>
      <c r="BH87" s="519"/>
      <c r="BI87" s="519"/>
      <c r="BJ87" s="519"/>
      <c r="BK87" s="519"/>
      <c r="BL87" s="519"/>
      <c r="BM87" s="519"/>
      <c r="BN87" s="519"/>
      <c r="BO87" s="519"/>
      <c r="BP87" s="519"/>
      <c r="BQ87" s="519"/>
      <c r="BR87" s="519"/>
      <c r="BS87" s="519"/>
      <c r="BT87" s="519"/>
      <c r="BU87" s="519"/>
      <c r="BV87" s="519"/>
      <c r="BW87" s="519"/>
      <c r="BX87" s="519"/>
      <c r="BY87" s="519"/>
      <c r="BZ87" s="519"/>
      <c r="CA87" s="519"/>
      <c r="CB87" s="519"/>
      <c r="CC87" s="519"/>
      <c r="CD87" s="519"/>
      <c r="CE87" s="519"/>
      <c r="CF87" s="519"/>
      <c r="CG87" s="519"/>
      <c r="CH87" s="519"/>
      <c r="CI87" s="519"/>
      <c r="CJ87" s="519"/>
      <c r="CK87" s="519"/>
      <c r="CL87" s="519"/>
      <c r="CM87" s="519"/>
      <c r="CN87" s="519"/>
      <c r="CO87" s="519"/>
      <c r="CP87" s="519"/>
      <c r="CQ87" s="519"/>
      <c r="CR87" s="519"/>
      <c r="CS87" s="519"/>
      <c r="CT87" s="519"/>
      <c r="CU87" s="519"/>
      <c r="CV87" s="519"/>
      <c r="CW87" s="519"/>
      <c r="CX87" s="519"/>
      <c r="CY87" s="519"/>
      <c r="CZ87" s="519"/>
      <c r="DA87" s="519"/>
      <c r="DB87" s="519"/>
      <c r="DC87" s="519"/>
      <c r="DD87" s="519"/>
      <c r="DE87" s="519"/>
      <c r="DF87" s="519"/>
      <c r="DG87" s="519"/>
      <c r="DH87" s="519"/>
      <c r="DI87" s="519"/>
      <c r="DJ87" s="519"/>
      <c r="DK87" s="519"/>
      <c r="DL87" s="519"/>
      <c r="DM87" s="519"/>
      <c r="DN87" s="519"/>
      <c r="DO87" s="519"/>
      <c r="DP87" s="519"/>
      <c r="DQ87" s="519"/>
      <c r="DR87" s="519"/>
      <c r="DS87" s="519"/>
      <c r="DT87" s="519"/>
      <c r="DU87" s="519"/>
      <c r="DV87" s="519"/>
      <c r="DW87" s="519"/>
      <c r="DX87" s="519"/>
      <c r="DY87" s="519"/>
      <c r="DZ87" s="519"/>
      <c r="EA87" s="519"/>
      <c r="EB87" s="519"/>
      <c r="EC87" s="519"/>
      <c r="ED87" s="519"/>
      <c r="EE87" s="519"/>
      <c r="EF87" s="519"/>
      <c r="EG87" s="519"/>
      <c r="EH87" s="519"/>
      <c r="EI87" s="519"/>
      <c r="EJ87" s="519"/>
      <c r="EK87" s="519"/>
      <c r="EL87" s="519"/>
      <c r="EM87" s="519"/>
      <c r="EN87" s="519"/>
      <c r="EO87" s="519"/>
      <c r="EP87" s="519"/>
      <c r="EQ87" s="519"/>
      <c r="ER87" s="519"/>
      <c r="ES87" s="519"/>
      <c r="ET87" s="519"/>
      <c r="EU87" s="519"/>
      <c r="EV87" s="519"/>
      <c r="EW87" s="519"/>
      <c r="EX87" s="519"/>
      <c r="EY87" s="519"/>
      <c r="EZ87" s="519"/>
      <c r="FA87" s="519"/>
      <c r="FB87" s="519"/>
      <c r="FC87" s="519"/>
      <c r="FD87" s="519"/>
      <c r="FE87" s="519"/>
      <c r="FF87" s="519"/>
      <c r="FG87" s="519"/>
      <c r="FH87" s="519"/>
      <c r="FI87" s="519"/>
      <c r="FJ87" s="519"/>
      <c r="FK87" s="519"/>
      <c r="FL87" s="519"/>
      <c r="FM87" s="519"/>
      <c r="FN87" s="519"/>
      <c r="FO87" s="519"/>
      <c r="FP87" s="519"/>
      <c r="FQ87" s="519"/>
      <c r="FR87" s="519"/>
      <c r="FS87" s="519"/>
      <c r="FT87" s="519"/>
      <c r="FU87" s="519"/>
      <c r="FV87" s="519"/>
      <c r="FW87" s="519"/>
      <c r="FX87" s="519"/>
      <c r="FY87" s="519"/>
      <c r="FZ87" s="519"/>
      <c r="GA87" s="519"/>
      <c r="GB87" s="519"/>
      <c r="GC87" s="519"/>
      <c r="GD87" s="519"/>
      <c r="GE87" s="519"/>
      <c r="GF87" s="519"/>
      <c r="GG87" s="519"/>
      <c r="GH87" s="519"/>
      <c r="GI87" s="519"/>
      <c r="GJ87" s="519"/>
      <c r="GK87" s="519"/>
      <c r="GL87" s="519"/>
      <c r="GM87" s="519"/>
      <c r="GN87" s="519"/>
      <c r="GO87" s="519"/>
      <c r="GP87" s="519"/>
      <c r="GQ87" s="519"/>
      <c r="GR87" s="519"/>
      <c r="GS87" s="519"/>
      <c r="GT87" s="519"/>
      <c r="GU87" s="519"/>
      <c r="GV87" s="519"/>
      <c r="GW87" s="519"/>
      <c r="GX87" s="519"/>
      <c r="GY87" s="519"/>
      <c r="GZ87" s="519"/>
      <c r="HA87" s="519"/>
      <c r="HB87" s="519"/>
      <c r="HC87" s="519"/>
      <c r="HD87" s="519"/>
      <c r="HE87" s="519"/>
      <c r="HF87" s="519"/>
      <c r="HG87" s="519"/>
      <c r="HH87" s="519"/>
      <c r="HI87" s="519"/>
      <c r="HJ87" s="519"/>
      <c r="HK87" s="519"/>
      <c r="HL87" s="519"/>
      <c r="HM87" s="519"/>
      <c r="HN87" s="519"/>
      <c r="HO87" s="519"/>
      <c r="HP87" s="519"/>
      <c r="HQ87" s="519"/>
      <c r="HR87" s="519"/>
      <c r="HS87" s="519"/>
      <c r="HT87" s="519"/>
      <c r="HU87" s="519"/>
      <c r="HV87" s="519"/>
      <c r="HW87" s="519"/>
      <c r="HX87" s="519"/>
      <c r="HY87" s="519"/>
      <c r="HZ87" s="519"/>
      <c r="IA87" s="519"/>
      <c r="IB87" s="519"/>
      <c r="IC87" s="519"/>
      <c r="ID87" s="519"/>
      <c r="IE87" s="519"/>
      <c r="IF87" s="519"/>
      <c r="IG87" s="519"/>
      <c r="IH87" s="519"/>
    </row>
    <row r="88" s="518" customFormat="1" ht="24" customHeight="1" spans="1:242">
      <c r="A88" s="519"/>
      <c r="B88" s="519"/>
      <c r="C88" s="519"/>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519"/>
      <c r="AG88" s="519"/>
      <c r="AH88" s="519"/>
      <c r="AI88" s="519"/>
      <c r="AJ88" s="519"/>
      <c r="AK88" s="519"/>
      <c r="AL88" s="519"/>
      <c r="AM88" s="519"/>
      <c r="AN88" s="519"/>
      <c r="AO88" s="519"/>
      <c r="AP88" s="519"/>
      <c r="AQ88" s="519"/>
      <c r="AR88" s="519"/>
      <c r="AS88" s="519"/>
      <c r="AT88" s="519"/>
      <c r="AU88" s="519"/>
      <c r="AV88" s="519"/>
      <c r="AW88" s="519"/>
      <c r="AX88" s="519"/>
      <c r="AY88" s="519"/>
      <c r="AZ88" s="519"/>
      <c r="BA88" s="519"/>
      <c r="BB88" s="519"/>
      <c r="BC88" s="519"/>
      <c r="BD88" s="519"/>
      <c r="BE88" s="519"/>
      <c r="BF88" s="519"/>
      <c r="BG88" s="519"/>
      <c r="BH88" s="519"/>
      <c r="BI88" s="519"/>
      <c r="BJ88" s="519"/>
      <c r="BK88" s="519"/>
      <c r="BL88" s="519"/>
      <c r="BM88" s="519"/>
      <c r="BN88" s="519"/>
      <c r="BO88" s="519"/>
      <c r="BP88" s="519"/>
      <c r="BQ88" s="519"/>
      <c r="BR88" s="519"/>
      <c r="BS88" s="519"/>
      <c r="BT88" s="519"/>
      <c r="BU88" s="519"/>
      <c r="BV88" s="519"/>
      <c r="BW88" s="519"/>
      <c r="BX88" s="519"/>
      <c r="BY88" s="519"/>
      <c r="BZ88" s="519"/>
      <c r="CA88" s="519"/>
      <c r="CB88" s="519"/>
      <c r="CC88" s="519"/>
      <c r="CD88" s="519"/>
      <c r="CE88" s="519"/>
      <c r="CF88" s="519"/>
      <c r="CG88" s="519"/>
      <c r="CH88" s="519"/>
      <c r="CI88" s="519"/>
      <c r="CJ88" s="519"/>
      <c r="CK88" s="519"/>
      <c r="CL88" s="519"/>
      <c r="CM88" s="519"/>
      <c r="CN88" s="519"/>
      <c r="CO88" s="519"/>
      <c r="CP88" s="519"/>
      <c r="CQ88" s="519"/>
      <c r="CR88" s="519"/>
      <c r="CS88" s="519"/>
      <c r="CT88" s="519"/>
      <c r="CU88" s="519"/>
      <c r="CV88" s="519"/>
      <c r="CW88" s="519"/>
      <c r="CX88" s="519"/>
      <c r="CY88" s="519"/>
      <c r="CZ88" s="519"/>
      <c r="DA88" s="519"/>
      <c r="DB88" s="519"/>
      <c r="DC88" s="519"/>
      <c r="DD88" s="519"/>
      <c r="DE88" s="519"/>
      <c r="DF88" s="519"/>
      <c r="DG88" s="519"/>
      <c r="DH88" s="519"/>
      <c r="DI88" s="519"/>
      <c r="DJ88" s="519"/>
      <c r="DK88" s="519"/>
      <c r="DL88" s="519"/>
      <c r="DM88" s="519"/>
      <c r="DN88" s="519"/>
      <c r="DO88" s="519"/>
      <c r="DP88" s="519"/>
      <c r="DQ88" s="519"/>
      <c r="DR88" s="519"/>
      <c r="DS88" s="519"/>
      <c r="DT88" s="519"/>
      <c r="DU88" s="519"/>
      <c r="DV88" s="519"/>
      <c r="DW88" s="519"/>
      <c r="DX88" s="519"/>
      <c r="DY88" s="519"/>
      <c r="DZ88" s="519"/>
      <c r="EA88" s="519"/>
      <c r="EB88" s="519"/>
      <c r="EC88" s="519"/>
      <c r="ED88" s="519"/>
      <c r="EE88" s="519"/>
      <c r="EF88" s="519"/>
      <c r="EG88" s="519"/>
      <c r="EH88" s="519"/>
      <c r="EI88" s="519"/>
      <c r="EJ88" s="519"/>
      <c r="EK88" s="519"/>
      <c r="EL88" s="519"/>
      <c r="EM88" s="519"/>
      <c r="EN88" s="519"/>
      <c r="EO88" s="519"/>
      <c r="EP88" s="519"/>
      <c r="EQ88" s="519"/>
      <c r="ER88" s="519"/>
      <c r="ES88" s="519"/>
      <c r="ET88" s="519"/>
      <c r="EU88" s="519"/>
      <c r="EV88" s="519"/>
      <c r="EW88" s="519"/>
      <c r="EX88" s="519"/>
      <c r="EY88" s="519"/>
      <c r="EZ88" s="519"/>
      <c r="FA88" s="519"/>
      <c r="FB88" s="519"/>
      <c r="FC88" s="519"/>
      <c r="FD88" s="519"/>
      <c r="FE88" s="519"/>
      <c r="FF88" s="519"/>
      <c r="FG88" s="519"/>
      <c r="FH88" s="519"/>
      <c r="FI88" s="519"/>
      <c r="FJ88" s="519"/>
      <c r="FK88" s="519"/>
      <c r="FL88" s="519"/>
      <c r="FM88" s="519"/>
      <c r="FN88" s="519"/>
      <c r="FO88" s="519"/>
      <c r="FP88" s="519"/>
      <c r="FQ88" s="519"/>
      <c r="FR88" s="519"/>
      <c r="FS88" s="519"/>
      <c r="FT88" s="519"/>
      <c r="FU88" s="519"/>
      <c r="FV88" s="519"/>
      <c r="FW88" s="519"/>
      <c r="FX88" s="519"/>
      <c r="FY88" s="519"/>
      <c r="FZ88" s="519"/>
      <c r="GA88" s="519"/>
      <c r="GB88" s="519"/>
      <c r="GC88" s="519"/>
      <c r="GD88" s="519"/>
      <c r="GE88" s="519"/>
      <c r="GF88" s="519"/>
      <c r="GG88" s="519"/>
      <c r="GH88" s="519"/>
      <c r="GI88" s="519"/>
      <c r="GJ88" s="519"/>
      <c r="GK88" s="519"/>
      <c r="GL88" s="519"/>
      <c r="GM88" s="519"/>
      <c r="GN88" s="519"/>
      <c r="GO88" s="519"/>
      <c r="GP88" s="519"/>
      <c r="GQ88" s="519"/>
      <c r="GR88" s="519"/>
      <c r="GS88" s="519"/>
      <c r="GT88" s="519"/>
      <c r="GU88" s="519"/>
      <c r="GV88" s="519"/>
      <c r="GW88" s="519"/>
      <c r="GX88" s="519"/>
      <c r="GY88" s="519"/>
      <c r="GZ88" s="519"/>
      <c r="HA88" s="519"/>
      <c r="HB88" s="519"/>
      <c r="HC88" s="519"/>
      <c r="HD88" s="519"/>
      <c r="HE88" s="519"/>
      <c r="HF88" s="519"/>
      <c r="HG88" s="519"/>
      <c r="HH88" s="519"/>
      <c r="HI88" s="519"/>
      <c r="HJ88" s="519"/>
      <c r="HK88" s="519"/>
      <c r="HL88" s="519"/>
      <c r="HM88" s="519"/>
      <c r="HN88" s="519"/>
      <c r="HO88" s="519"/>
      <c r="HP88" s="519"/>
      <c r="HQ88" s="519"/>
      <c r="HR88" s="519"/>
      <c r="HS88" s="519"/>
      <c r="HT88" s="519"/>
      <c r="HU88" s="519"/>
      <c r="HV88" s="519"/>
      <c r="HW88" s="519"/>
      <c r="HX88" s="519"/>
      <c r="HY88" s="519"/>
      <c r="HZ88" s="519"/>
      <c r="IA88" s="519"/>
      <c r="IB88" s="519"/>
      <c r="IC88" s="519"/>
      <c r="ID88" s="519"/>
      <c r="IE88" s="519"/>
      <c r="IF88" s="519"/>
      <c r="IG88" s="519"/>
      <c r="IH88" s="519"/>
    </row>
    <row r="89" s="518" customFormat="1" ht="24" customHeight="1" spans="1:242">
      <c r="A89" s="519"/>
      <c r="B89" s="519"/>
      <c r="C89" s="519"/>
      <c r="D89" s="519"/>
      <c r="E89" s="519"/>
      <c r="F89" s="519"/>
      <c r="G89" s="519"/>
      <c r="H89" s="519"/>
      <c r="I89" s="519"/>
      <c r="J89" s="519"/>
      <c r="K89" s="519"/>
      <c r="L89" s="519"/>
      <c r="M89" s="519"/>
      <c r="N89" s="519"/>
      <c r="O89" s="519"/>
      <c r="P89" s="519"/>
      <c r="Q89" s="519"/>
      <c r="R89" s="519"/>
      <c r="S89" s="519"/>
      <c r="T89" s="519"/>
      <c r="U89" s="519"/>
      <c r="V89" s="519"/>
      <c r="W89" s="519"/>
      <c r="X89" s="519"/>
      <c r="Y89" s="519"/>
      <c r="Z89" s="519"/>
      <c r="AA89" s="519"/>
      <c r="AB89" s="519"/>
      <c r="AC89" s="519"/>
      <c r="AD89" s="519"/>
      <c r="AE89" s="519"/>
      <c r="AF89" s="519"/>
      <c r="AG89" s="519"/>
      <c r="AH89" s="519"/>
      <c r="AI89" s="519"/>
      <c r="AJ89" s="519"/>
      <c r="AK89" s="519"/>
      <c r="AL89" s="519"/>
      <c r="AM89" s="519"/>
      <c r="AN89" s="519"/>
      <c r="AO89" s="519"/>
      <c r="AP89" s="519"/>
      <c r="AQ89" s="519"/>
      <c r="AR89" s="519"/>
      <c r="AS89" s="519"/>
      <c r="AT89" s="519"/>
      <c r="AU89" s="519"/>
      <c r="AV89" s="519"/>
      <c r="AW89" s="519"/>
      <c r="AX89" s="519"/>
      <c r="AY89" s="519"/>
      <c r="AZ89" s="519"/>
      <c r="BA89" s="519"/>
      <c r="BB89" s="519"/>
      <c r="BC89" s="519"/>
      <c r="BD89" s="519"/>
      <c r="BE89" s="519"/>
      <c r="BF89" s="519"/>
      <c r="BG89" s="519"/>
      <c r="BH89" s="519"/>
      <c r="BI89" s="519"/>
      <c r="BJ89" s="519"/>
      <c r="BK89" s="519"/>
      <c r="BL89" s="519"/>
      <c r="BM89" s="519"/>
      <c r="BN89" s="519"/>
      <c r="BO89" s="519"/>
      <c r="BP89" s="519"/>
      <c r="BQ89" s="519"/>
      <c r="BR89" s="519"/>
      <c r="BS89" s="519"/>
      <c r="BT89" s="519"/>
      <c r="BU89" s="519"/>
      <c r="BV89" s="519"/>
      <c r="BW89" s="519"/>
      <c r="BX89" s="519"/>
      <c r="BY89" s="519"/>
      <c r="BZ89" s="519"/>
      <c r="CA89" s="519"/>
      <c r="CB89" s="519"/>
      <c r="CC89" s="519"/>
      <c r="CD89" s="519"/>
      <c r="CE89" s="519"/>
      <c r="CF89" s="519"/>
      <c r="CG89" s="519"/>
      <c r="CH89" s="519"/>
      <c r="CI89" s="519"/>
      <c r="CJ89" s="519"/>
      <c r="CK89" s="519"/>
      <c r="CL89" s="519"/>
      <c r="CM89" s="519"/>
      <c r="CN89" s="519"/>
      <c r="CO89" s="519"/>
      <c r="CP89" s="519"/>
      <c r="CQ89" s="519"/>
      <c r="CR89" s="519"/>
      <c r="CS89" s="519"/>
      <c r="CT89" s="519"/>
      <c r="CU89" s="519"/>
      <c r="CV89" s="519"/>
      <c r="CW89" s="519"/>
      <c r="CX89" s="519"/>
      <c r="CY89" s="519"/>
      <c r="CZ89" s="519"/>
      <c r="DA89" s="519"/>
      <c r="DB89" s="519"/>
      <c r="DC89" s="519"/>
      <c r="DD89" s="519"/>
      <c r="DE89" s="519"/>
      <c r="DF89" s="519"/>
      <c r="DG89" s="519"/>
      <c r="DH89" s="519"/>
      <c r="DI89" s="519"/>
      <c r="DJ89" s="519"/>
      <c r="DK89" s="519"/>
      <c r="DL89" s="519"/>
      <c r="DM89" s="519"/>
      <c r="DN89" s="519"/>
      <c r="DO89" s="519"/>
      <c r="DP89" s="519"/>
      <c r="DQ89" s="519"/>
      <c r="DR89" s="519"/>
      <c r="DS89" s="519"/>
      <c r="DT89" s="519"/>
      <c r="DU89" s="519"/>
      <c r="DV89" s="519"/>
      <c r="DW89" s="519"/>
      <c r="DX89" s="519"/>
      <c r="DY89" s="519"/>
      <c r="DZ89" s="519"/>
      <c r="EA89" s="519"/>
      <c r="EB89" s="519"/>
      <c r="EC89" s="519"/>
      <c r="ED89" s="519"/>
      <c r="EE89" s="519"/>
      <c r="EF89" s="519"/>
      <c r="EG89" s="519"/>
      <c r="EH89" s="519"/>
      <c r="EI89" s="519"/>
      <c r="EJ89" s="519"/>
      <c r="EK89" s="519"/>
      <c r="EL89" s="519"/>
      <c r="EM89" s="519"/>
      <c r="EN89" s="519"/>
      <c r="EO89" s="519"/>
      <c r="EP89" s="519"/>
      <c r="EQ89" s="519"/>
      <c r="ER89" s="519"/>
      <c r="ES89" s="519"/>
      <c r="ET89" s="519"/>
      <c r="EU89" s="519"/>
      <c r="EV89" s="519"/>
      <c r="EW89" s="519"/>
      <c r="EX89" s="519"/>
      <c r="EY89" s="519"/>
      <c r="EZ89" s="519"/>
      <c r="FA89" s="519"/>
      <c r="FB89" s="519"/>
      <c r="FC89" s="519"/>
      <c r="FD89" s="519"/>
      <c r="FE89" s="519"/>
      <c r="FF89" s="519"/>
      <c r="FG89" s="519"/>
      <c r="FH89" s="519"/>
      <c r="FI89" s="519"/>
      <c r="FJ89" s="519"/>
      <c r="FK89" s="519"/>
      <c r="FL89" s="519"/>
      <c r="FM89" s="519"/>
      <c r="FN89" s="519"/>
      <c r="FO89" s="519"/>
      <c r="FP89" s="519"/>
      <c r="FQ89" s="519"/>
      <c r="FR89" s="519"/>
      <c r="FS89" s="519"/>
      <c r="FT89" s="519"/>
      <c r="FU89" s="519"/>
      <c r="FV89" s="519"/>
      <c r="FW89" s="519"/>
      <c r="FX89" s="519"/>
      <c r="FY89" s="519"/>
      <c r="FZ89" s="519"/>
      <c r="GA89" s="519"/>
      <c r="GB89" s="519"/>
      <c r="GC89" s="519"/>
      <c r="GD89" s="519"/>
      <c r="GE89" s="519"/>
      <c r="GF89" s="519"/>
      <c r="GG89" s="519"/>
      <c r="GH89" s="519"/>
      <c r="GI89" s="519"/>
      <c r="GJ89" s="519"/>
      <c r="GK89" s="519"/>
      <c r="GL89" s="519"/>
      <c r="GM89" s="519"/>
      <c r="GN89" s="519"/>
      <c r="GO89" s="519"/>
      <c r="GP89" s="519"/>
      <c r="GQ89" s="519"/>
      <c r="GR89" s="519"/>
      <c r="GS89" s="519"/>
      <c r="GT89" s="519"/>
      <c r="GU89" s="519"/>
      <c r="GV89" s="519"/>
      <c r="GW89" s="519"/>
      <c r="GX89" s="519"/>
      <c r="GY89" s="519"/>
      <c r="GZ89" s="519"/>
      <c r="HA89" s="519"/>
      <c r="HB89" s="519"/>
      <c r="HC89" s="519"/>
      <c r="HD89" s="519"/>
      <c r="HE89" s="519"/>
      <c r="HF89" s="519"/>
      <c r="HG89" s="519"/>
      <c r="HH89" s="519"/>
      <c r="HI89" s="519"/>
      <c r="HJ89" s="519"/>
      <c r="HK89" s="519"/>
      <c r="HL89" s="519"/>
      <c r="HM89" s="519"/>
      <c r="HN89" s="519"/>
      <c r="HO89" s="519"/>
      <c r="HP89" s="519"/>
      <c r="HQ89" s="519"/>
      <c r="HR89" s="519"/>
      <c r="HS89" s="519"/>
      <c r="HT89" s="519"/>
      <c r="HU89" s="519"/>
      <c r="HV89" s="519"/>
      <c r="HW89" s="519"/>
      <c r="HX89" s="519"/>
      <c r="HY89" s="519"/>
      <c r="HZ89" s="519"/>
      <c r="IA89" s="519"/>
      <c r="IB89" s="519"/>
      <c r="IC89" s="519"/>
      <c r="ID89" s="519"/>
      <c r="IE89" s="519"/>
      <c r="IF89" s="519"/>
      <c r="IG89" s="519"/>
      <c r="IH89" s="519"/>
    </row>
    <row r="90" s="518" customFormat="1" ht="24" customHeight="1" spans="1:242">
      <c r="A90" s="519"/>
      <c r="B90" s="519"/>
      <c r="C90" s="519"/>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519"/>
      <c r="AB90" s="519"/>
      <c r="AC90" s="519"/>
      <c r="AD90" s="519"/>
      <c r="AE90" s="519"/>
      <c r="AF90" s="519"/>
      <c r="AG90" s="519"/>
      <c r="AH90" s="519"/>
      <c r="AI90" s="519"/>
      <c r="AJ90" s="519"/>
      <c r="AK90" s="519"/>
      <c r="AL90" s="519"/>
      <c r="AM90" s="519"/>
      <c r="AN90" s="519"/>
      <c r="AO90" s="519"/>
      <c r="AP90" s="519"/>
      <c r="AQ90" s="519"/>
      <c r="AR90" s="519"/>
      <c r="AS90" s="519"/>
      <c r="AT90" s="519"/>
      <c r="AU90" s="519"/>
      <c r="AV90" s="519"/>
      <c r="AW90" s="519"/>
      <c r="AX90" s="519"/>
      <c r="AY90" s="519"/>
      <c r="AZ90" s="519"/>
      <c r="BA90" s="519"/>
      <c r="BB90" s="519"/>
      <c r="BC90" s="519"/>
      <c r="BD90" s="519"/>
      <c r="BE90" s="519"/>
      <c r="BF90" s="519"/>
      <c r="BG90" s="519"/>
      <c r="BH90" s="519"/>
      <c r="BI90" s="519"/>
      <c r="BJ90" s="519"/>
      <c r="BK90" s="519"/>
      <c r="BL90" s="519"/>
      <c r="BM90" s="519"/>
      <c r="BN90" s="519"/>
      <c r="BO90" s="519"/>
      <c r="BP90" s="519"/>
      <c r="BQ90" s="519"/>
      <c r="BR90" s="519"/>
      <c r="BS90" s="519"/>
      <c r="BT90" s="519"/>
      <c r="BU90" s="519"/>
      <c r="BV90" s="519"/>
      <c r="BW90" s="519"/>
      <c r="BX90" s="519"/>
      <c r="BY90" s="519"/>
      <c r="BZ90" s="519"/>
      <c r="CA90" s="519"/>
      <c r="CB90" s="519"/>
      <c r="CC90" s="519"/>
      <c r="CD90" s="519"/>
      <c r="CE90" s="519"/>
      <c r="CF90" s="519"/>
      <c r="CG90" s="519"/>
      <c r="CH90" s="519"/>
      <c r="CI90" s="519"/>
      <c r="CJ90" s="519"/>
      <c r="CK90" s="519"/>
      <c r="CL90" s="519"/>
      <c r="CM90" s="519"/>
      <c r="CN90" s="519"/>
      <c r="CO90" s="519"/>
      <c r="CP90" s="519"/>
      <c r="CQ90" s="519"/>
      <c r="CR90" s="519"/>
      <c r="CS90" s="519"/>
      <c r="CT90" s="519"/>
      <c r="CU90" s="519"/>
      <c r="CV90" s="519"/>
      <c r="CW90" s="519"/>
      <c r="CX90" s="519"/>
      <c r="CY90" s="519"/>
      <c r="CZ90" s="519"/>
      <c r="DA90" s="519"/>
      <c r="DB90" s="519"/>
      <c r="DC90" s="519"/>
      <c r="DD90" s="519"/>
      <c r="DE90" s="519"/>
      <c r="DF90" s="519"/>
      <c r="DG90" s="519"/>
      <c r="DH90" s="519"/>
      <c r="DI90" s="519"/>
      <c r="DJ90" s="519"/>
      <c r="DK90" s="519"/>
      <c r="DL90" s="519"/>
      <c r="DM90" s="519"/>
      <c r="DN90" s="519"/>
      <c r="DO90" s="519"/>
      <c r="DP90" s="519"/>
      <c r="DQ90" s="519"/>
      <c r="DR90" s="519"/>
      <c r="DS90" s="519"/>
      <c r="DT90" s="519"/>
      <c r="DU90" s="519"/>
      <c r="DV90" s="519"/>
      <c r="DW90" s="519"/>
      <c r="DX90" s="519"/>
      <c r="DY90" s="519"/>
      <c r="DZ90" s="519"/>
      <c r="EA90" s="519"/>
      <c r="EB90" s="519"/>
      <c r="EC90" s="519"/>
      <c r="ED90" s="519"/>
      <c r="EE90" s="519"/>
      <c r="EF90" s="519"/>
      <c r="EG90" s="519"/>
      <c r="EH90" s="519"/>
      <c r="EI90" s="519"/>
      <c r="EJ90" s="519"/>
      <c r="EK90" s="519"/>
      <c r="EL90" s="519"/>
      <c r="EM90" s="519"/>
      <c r="EN90" s="519"/>
      <c r="EO90" s="519"/>
      <c r="EP90" s="519"/>
      <c r="EQ90" s="519"/>
      <c r="ER90" s="519"/>
      <c r="ES90" s="519"/>
      <c r="ET90" s="519"/>
      <c r="EU90" s="519"/>
      <c r="EV90" s="519"/>
      <c r="EW90" s="519"/>
      <c r="EX90" s="519"/>
      <c r="EY90" s="519"/>
      <c r="EZ90" s="519"/>
      <c r="FA90" s="519"/>
      <c r="FB90" s="519"/>
      <c r="FC90" s="519"/>
      <c r="FD90" s="519"/>
      <c r="FE90" s="519"/>
      <c r="FF90" s="519"/>
      <c r="FG90" s="519"/>
      <c r="FH90" s="519"/>
      <c r="FI90" s="519"/>
      <c r="FJ90" s="519"/>
      <c r="FK90" s="519"/>
      <c r="FL90" s="519"/>
      <c r="FM90" s="519"/>
      <c r="FN90" s="519"/>
      <c r="FO90" s="519"/>
      <c r="FP90" s="519"/>
      <c r="FQ90" s="519"/>
      <c r="FR90" s="519"/>
      <c r="FS90" s="519"/>
      <c r="FT90" s="519"/>
      <c r="FU90" s="519"/>
      <c r="FV90" s="519"/>
      <c r="FW90" s="519"/>
      <c r="FX90" s="519"/>
      <c r="FY90" s="519"/>
      <c r="FZ90" s="519"/>
      <c r="GA90" s="519"/>
      <c r="GB90" s="519"/>
      <c r="GC90" s="519"/>
      <c r="GD90" s="519"/>
      <c r="GE90" s="519"/>
      <c r="GF90" s="519"/>
      <c r="GG90" s="519"/>
      <c r="GH90" s="519"/>
      <c r="GI90" s="519"/>
      <c r="GJ90" s="519"/>
      <c r="GK90" s="519"/>
      <c r="GL90" s="519"/>
      <c r="GM90" s="519"/>
      <c r="GN90" s="519"/>
      <c r="GO90" s="519"/>
      <c r="GP90" s="519"/>
      <c r="GQ90" s="519"/>
      <c r="GR90" s="519"/>
      <c r="GS90" s="519"/>
      <c r="GT90" s="519"/>
      <c r="GU90" s="519"/>
      <c r="GV90" s="519"/>
      <c r="GW90" s="519"/>
      <c r="GX90" s="519"/>
      <c r="GY90" s="519"/>
      <c r="GZ90" s="519"/>
      <c r="HA90" s="519"/>
      <c r="HB90" s="519"/>
      <c r="HC90" s="519"/>
      <c r="HD90" s="519"/>
      <c r="HE90" s="519"/>
      <c r="HF90" s="519"/>
      <c r="HG90" s="519"/>
      <c r="HH90" s="519"/>
      <c r="HI90" s="519"/>
      <c r="HJ90" s="519"/>
      <c r="HK90" s="519"/>
      <c r="HL90" s="519"/>
      <c r="HM90" s="519"/>
      <c r="HN90" s="519"/>
      <c r="HO90" s="519"/>
      <c r="HP90" s="519"/>
      <c r="HQ90" s="519"/>
      <c r="HR90" s="519"/>
      <c r="HS90" s="519"/>
      <c r="HT90" s="519"/>
      <c r="HU90" s="519"/>
      <c r="HV90" s="519"/>
      <c r="HW90" s="519"/>
      <c r="HX90" s="519"/>
      <c r="HY90" s="519"/>
      <c r="HZ90" s="519"/>
      <c r="IA90" s="519"/>
      <c r="IB90" s="519"/>
      <c r="IC90" s="519"/>
      <c r="ID90" s="519"/>
      <c r="IE90" s="519"/>
      <c r="IF90" s="519"/>
      <c r="IG90" s="519"/>
      <c r="IH90" s="519"/>
    </row>
    <row r="91" s="518" customFormat="1" ht="24" customHeight="1" spans="1:242">
      <c r="A91" s="519"/>
      <c r="B91" s="519"/>
      <c r="C91" s="519"/>
      <c r="D91" s="519"/>
      <c r="E91" s="519"/>
      <c r="F91" s="519"/>
      <c r="G91" s="519"/>
      <c r="H91" s="519"/>
      <c r="I91" s="519"/>
      <c r="J91" s="519"/>
      <c r="K91" s="519"/>
      <c r="L91" s="519"/>
      <c r="M91" s="519"/>
      <c r="N91" s="519"/>
      <c r="O91" s="519"/>
      <c r="P91" s="519"/>
      <c r="Q91" s="519"/>
      <c r="R91" s="519"/>
      <c r="S91" s="519"/>
      <c r="T91" s="519"/>
      <c r="U91" s="519"/>
      <c r="V91" s="519"/>
      <c r="W91" s="519"/>
      <c r="X91" s="519"/>
      <c r="Y91" s="519"/>
      <c r="Z91" s="519"/>
      <c r="AA91" s="519"/>
      <c r="AB91" s="519"/>
      <c r="AC91" s="519"/>
      <c r="AD91" s="519"/>
      <c r="AE91" s="519"/>
      <c r="AF91" s="519"/>
      <c r="AG91" s="519"/>
      <c r="AH91" s="519"/>
      <c r="AI91" s="519"/>
      <c r="AJ91" s="519"/>
      <c r="AK91" s="519"/>
      <c r="AL91" s="519"/>
      <c r="AM91" s="519"/>
      <c r="AN91" s="519"/>
      <c r="AO91" s="519"/>
      <c r="AP91" s="519"/>
      <c r="AQ91" s="519"/>
      <c r="AR91" s="519"/>
      <c r="AS91" s="519"/>
      <c r="AT91" s="519"/>
      <c r="AU91" s="519"/>
      <c r="AV91" s="519"/>
      <c r="AW91" s="519"/>
      <c r="AX91" s="519"/>
      <c r="AY91" s="519"/>
      <c r="AZ91" s="519"/>
      <c r="BA91" s="519"/>
      <c r="BB91" s="519"/>
      <c r="BC91" s="519"/>
      <c r="BD91" s="519"/>
      <c r="BE91" s="519"/>
      <c r="BF91" s="519"/>
      <c r="BG91" s="519"/>
      <c r="BH91" s="519"/>
      <c r="BI91" s="519"/>
      <c r="BJ91" s="519"/>
      <c r="BK91" s="519"/>
      <c r="BL91" s="519"/>
      <c r="BM91" s="519"/>
      <c r="BN91" s="519"/>
      <c r="BO91" s="519"/>
      <c r="BP91" s="519"/>
      <c r="BQ91" s="519"/>
      <c r="BR91" s="519"/>
      <c r="BS91" s="519"/>
      <c r="BT91" s="519"/>
      <c r="BU91" s="519"/>
      <c r="BV91" s="519"/>
      <c r="BW91" s="519"/>
      <c r="BX91" s="519"/>
      <c r="BY91" s="519"/>
      <c r="BZ91" s="519"/>
      <c r="CA91" s="519"/>
      <c r="CB91" s="519"/>
      <c r="CC91" s="519"/>
      <c r="CD91" s="519"/>
      <c r="CE91" s="519"/>
      <c r="CF91" s="519"/>
      <c r="CG91" s="519"/>
      <c r="CH91" s="519"/>
      <c r="CI91" s="519"/>
      <c r="CJ91" s="519"/>
      <c r="CK91" s="519"/>
      <c r="CL91" s="519"/>
      <c r="CM91" s="519"/>
      <c r="CN91" s="519"/>
      <c r="CO91" s="519"/>
      <c r="CP91" s="519"/>
      <c r="CQ91" s="519"/>
      <c r="CR91" s="519"/>
      <c r="CS91" s="519"/>
      <c r="CT91" s="519"/>
      <c r="CU91" s="519"/>
      <c r="CV91" s="519"/>
      <c r="CW91" s="519"/>
      <c r="CX91" s="519"/>
      <c r="CY91" s="519"/>
      <c r="CZ91" s="519"/>
      <c r="DA91" s="519"/>
      <c r="DB91" s="519"/>
      <c r="DC91" s="519"/>
      <c r="DD91" s="519"/>
      <c r="DE91" s="519"/>
      <c r="DF91" s="519"/>
      <c r="DG91" s="519"/>
      <c r="DH91" s="519"/>
      <c r="DI91" s="519"/>
      <c r="DJ91" s="519"/>
      <c r="DK91" s="519"/>
      <c r="DL91" s="519"/>
      <c r="DM91" s="519"/>
      <c r="DN91" s="519"/>
      <c r="DO91" s="519"/>
      <c r="DP91" s="519"/>
      <c r="DQ91" s="519"/>
      <c r="DR91" s="519"/>
      <c r="DS91" s="519"/>
      <c r="DT91" s="519"/>
      <c r="DU91" s="519"/>
      <c r="DV91" s="519"/>
      <c r="DW91" s="519"/>
      <c r="DX91" s="519"/>
      <c r="DY91" s="519"/>
      <c r="DZ91" s="519"/>
      <c r="EA91" s="519"/>
      <c r="EB91" s="519"/>
      <c r="EC91" s="519"/>
      <c r="ED91" s="519"/>
      <c r="EE91" s="519"/>
      <c r="EF91" s="519"/>
      <c r="EG91" s="519"/>
      <c r="EH91" s="519"/>
      <c r="EI91" s="519"/>
      <c r="EJ91" s="519"/>
      <c r="EK91" s="519"/>
      <c r="EL91" s="519"/>
      <c r="EM91" s="519"/>
      <c r="EN91" s="519"/>
      <c r="EO91" s="519"/>
      <c r="EP91" s="519"/>
      <c r="EQ91" s="519"/>
      <c r="ER91" s="519"/>
      <c r="ES91" s="519"/>
      <c r="ET91" s="519"/>
      <c r="EU91" s="519"/>
      <c r="EV91" s="519"/>
      <c r="EW91" s="519"/>
      <c r="EX91" s="519"/>
      <c r="EY91" s="519"/>
      <c r="EZ91" s="519"/>
      <c r="FA91" s="519"/>
      <c r="FB91" s="519"/>
      <c r="FC91" s="519"/>
      <c r="FD91" s="519"/>
      <c r="FE91" s="519"/>
      <c r="FF91" s="519"/>
      <c r="FG91" s="519"/>
      <c r="FH91" s="519"/>
      <c r="FI91" s="519"/>
      <c r="FJ91" s="519"/>
      <c r="FK91" s="519"/>
      <c r="FL91" s="519"/>
      <c r="FM91" s="519"/>
      <c r="FN91" s="519"/>
      <c r="FO91" s="519"/>
      <c r="FP91" s="519"/>
      <c r="FQ91" s="519"/>
      <c r="FR91" s="519"/>
      <c r="FS91" s="519"/>
      <c r="FT91" s="519"/>
      <c r="FU91" s="519"/>
      <c r="FV91" s="519"/>
      <c r="FW91" s="519"/>
      <c r="FX91" s="519"/>
      <c r="FY91" s="519"/>
      <c r="FZ91" s="519"/>
      <c r="GA91" s="519"/>
      <c r="GB91" s="519"/>
      <c r="GC91" s="519"/>
      <c r="GD91" s="519"/>
      <c r="GE91" s="519"/>
      <c r="GF91" s="519"/>
      <c r="GG91" s="519"/>
      <c r="GH91" s="519"/>
      <c r="GI91" s="519"/>
      <c r="GJ91" s="519"/>
      <c r="GK91" s="519"/>
      <c r="GL91" s="519"/>
      <c r="GM91" s="519"/>
      <c r="GN91" s="519"/>
      <c r="GO91" s="519"/>
      <c r="GP91" s="519"/>
      <c r="GQ91" s="519"/>
      <c r="GR91" s="519"/>
      <c r="GS91" s="519"/>
      <c r="GT91" s="519"/>
      <c r="GU91" s="519"/>
      <c r="GV91" s="519"/>
      <c r="GW91" s="519"/>
      <c r="GX91" s="519"/>
      <c r="GY91" s="519"/>
      <c r="GZ91" s="519"/>
      <c r="HA91" s="519"/>
      <c r="HB91" s="519"/>
      <c r="HC91" s="519"/>
      <c r="HD91" s="519"/>
      <c r="HE91" s="519"/>
      <c r="HF91" s="519"/>
      <c r="HG91" s="519"/>
      <c r="HH91" s="519"/>
      <c r="HI91" s="519"/>
      <c r="HJ91" s="519"/>
      <c r="HK91" s="519"/>
      <c r="HL91" s="519"/>
      <c r="HM91" s="519"/>
      <c r="HN91" s="519"/>
      <c r="HO91" s="519"/>
      <c r="HP91" s="519"/>
      <c r="HQ91" s="519"/>
      <c r="HR91" s="519"/>
      <c r="HS91" s="519"/>
      <c r="HT91" s="519"/>
      <c r="HU91" s="519"/>
      <c r="HV91" s="519"/>
      <c r="HW91" s="519"/>
      <c r="HX91" s="519"/>
      <c r="HY91" s="519"/>
      <c r="HZ91" s="519"/>
      <c r="IA91" s="519"/>
      <c r="IB91" s="519"/>
      <c r="IC91" s="519"/>
      <c r="ID91" s="519"/>
      <c r="IE91" s="519"/>
      <c r="IF91" s="519"/>
      <c r="IG91" s="519"/>
      <c r="IH91" s="519"/>
    </row>
    <row r="92" s="518" customFormat="1" ht="24" customHeight="1" spans="1:242">
      <c r="A92" s="519"/>
      <c r="B92" s="519"/>
      <c r="C92" s="519"/>
      <c r="D92" s="519"/>
      <c r="E92" s="519"/>
      <c r="F92" s="519"/>
      <c r="G92" s="519"/>
      <c r="H92" s="519"/>
      <c r="I92" s="519"/>
      <c r="J92" s="519"/>
      <c r="K92" s="519"/>
      <c r="L92" s="519"/>
      <c r="M92" s="519"/>
      <c r="N92" s="519"/>
      <c r="O92" s="519"/>
      <c r="P92" s="519"/>
      <c r="Q92" s="519"/>
      <c r="R92" s="519"/>
      <c r="S92" s="519"/>
      <c r="T92" s="519"/>
      <c r="U92" s="519"/>
      <c r="V92" s="519"/>
      <c r="W92" s="519"/>
      <c r="X92" s="519"/>
      <c r="Y92" s="519"/>
      <c r="Z92" s="519"/>
      <c r="AA92" s="519"/>
      <c r="AB92" s="519"/>
      <c r="AC92" s="519"/>
      <c r="AD92" s="519"/>
      <c r="AE92" s="519"/>
      <c r="AF92" s="519"/>
      <c r="AG92" s="519"/>
      <c r="AH92" s="519"/>
      <c r="AI92" s="519"/>
      <c r="AJ92" s="519"/>
      <c r="AK92" s="519"/>
      <c r="AL92" s="519"/>
      <c r="AM92" s="519"/>
      <c r="AN92" s="519"/>
      <c r="AO92" s="519"/>
      <c r="AP92" s="519"/>
      <c r="AQ92" s="519"/>
      <c r="AR92" s="519"/>
      <c r="AS92" s="519"/>
      <c r="AT92" s="519"/>
      <c r="AU92" s="519"/>
      <c r="AV92" s="519"/>
      <c r="AW92" s="519"/>
      <c r="AX92" s="519"/>
      <c r="AY92" s="519"/>
      <c r="AZ92" s="519"/>
      <c r="BA92" s="519"/>
      <c r="BB92" s="519"/>
      <c r="BC92" s="519"/>
      <c r="BD92" s="519"/>
      <c r="BE92" s="519"/>
      <c r="BF92" s="519"/>
      <c r="BG92" s="519"/>
      <c r="BH92" s="519"/>
      <c r="BI92" s="519"/>
      <c r="BJ92" s="519"/>
      <c r="BK92" s="519"/>
      <c r="BL92" s="519"/>
      <c r="BM92" s="519"/>
      <c r="BN92" s="519"/>
      <c r="BO92" s="519"/>
      <c r="BP92" s="519"/>
      <c r="BQ92" s="519"/>
      <c r="BR92" s="519"/>
      <c r="BS92" s="519"/>
      <c r="BT92" s="519"/>
      <c r="BU92" s="519"/>
      <c r="BV92" s="519"/>
      <c r="BW92" s="519"/>
      <c r="BX92" s="519"/>
      <c r="BY92" s="519"/>
      <c r="BZ92" s="519"/>
      <c r="CA92" s="519"/>
      <c r="CB92" s="519"/>
      <c r="CC92" s="519"/>
      <c r="CD92" s="519"/>
      <c r="CE92" s="519"/>
      <c r="CF92" s="519"/>
      <c r="CG92" s="519"/>
      <c r="CH92" s="519"/>
      <c r="CI92" s="519"/>
      <c r="CJ92" s="519"/>
      <c r="CK92" s="519"/>
      <c r="CL92" s="519"/>
      <c r="CM92" s="519"/>
      <c r="CN92" s="519"/>
      <c r="CO92" s="519"/>
      <c r="CP92" s="519"/>
      <c r="CQ92" s="519"/>
      <c r="CR92" s="519"/>
      <c r="CS92" s="519"/>
      <c r="CT92" s="519"/>
      <c r="CU92" s="519"/>
      <c r="CV92" s="519"/>
      <c r="CW92" s="519"/>
      <c r="CX92" s="519"/>
      <c r="CY92" s="519"/>
      <c r="CZ92" s="519"/>
      <c r="DA92" s="519"/>
      <c r="DB92" s="519"/>
      <c r="DC92" s="519"/>
      <c r="DD92" s="519"/>
      <c r="DE92" s="519"/>
      <c r="DF92" s="519"/>
      <c r="DG92" s="519"/>
      <c r="DH92" s="519"/>
      <c r="DI92" s="519"/>
      <c r="DJ92" s="519"/>
      <c r="DK92" s="519"/>
      <c r="DL92" s="519"/>
      <c r="DM92" s="519"/>
      <c r="DN92" s="519"/>
      <c r="DO92" s="519"/>
      <c r="DP92" s="519"/>
      <c r="DQ92" s="519"/>
      <c r="DR92" s="519"/>
      <c r="DS92" s="519"/>
      <c r="DT92" s="519"/>
      <c r="DU92" s="519"/>
      <c r="DV92" s="519"/>
      <c r="DW92" s="519"/>
      <c r="DX92" s="519"/>
      <c r="DY92" s="519"/>
      <c r="DZ92" s="519"/>
      <c r="EA92" s="519"/>
      <c r="EB92" s="519"/>
      <c r="EC92" s="519"/>
      <c r="ED92" s="519"/>
      <c r="EE92" s="519"/>
      <c r="EF92" s="519"/>
      <c r="EG92" s="519"/>
      <c r="EH92" s="519"/>
      <c r="EI92" s="519"/>
      <c r="EJ92" s="519"/>
      <c r="EK92" s="519"/>
      <c r="EL92" s="519"/>
      <c r="EM92" s="519"/>
      <c r="EN92" s="519"/>
      <c r="EO92" s="519"/>
      <c r="EP92" s="519"/>
      <c r="EQ92" s="519"/>
      <c r="ER92" s="519"/>
      <c r="ES92" s="519"/>
      <c r="ET92" s="519"/>
      <c r="EU92" s="519"/>
      <c r="EV92" s="519"/>
      <c r="EW92" s="519"/>
      <c r="EX92" s="519"/>
      <c r="EY92" s="519"/>
      <c r="EZ92" s="519"/>
      <c r="FA92" s="519"/>
      <c r="FB92" s="519"/>
      <c r="FC92" s="519"/>
      <c r="FD92" s="519"/>
      <c r="FE92" s="519"/>
      <c r="FF92" s="519"/>
      <c r="FG92" s="519"/>
      <c r="FH92" s="519"/>
      <c r="FI92" s="519"/>
      <c r="FJ92" s="519"/>
      <c r="FK92" s="519"/>
      <c r="FL92" s="519"/>
      <c r="FM92" s="519"/>
      <c r="FN92" s="519"/>
      <c r="FO92" s="519"/>
      <c r="FP92" s="519"/>
      <c r="FQ92" s="519"/>
      <c r="FR92" s="519"/>
      <c r="FS92" s="519"/>
      <c r="FT92" s="519"/>
      <c r="FU92" s="519"/>
      <c r="FV92" s="519"/>
      <c r="FW92" s="519"/>
      <c r="FX92" s="519"/>
      <c r="FY92" s="519"/>
      <c r="FZ92" s="519"/>
      <c r="GA92" s="519"/>
      <c r="GB92" s="519"/>
      <c r="GC92" s="519"/>
      <c r="GD92" s="519"/>
      <c r="GE92" s="519"/>
      <c r="GF92" s="519"/>
      <c r="GG92" s="519"/>
      <c r="GH92" s="519"/>
      <c r="GI92" s="519"/>
      <c r="GJ92" s="519"/>
      <c r="GK92" s="519"/>
      <c r="GL92" s="519"/>
      <c r="GM92" s="519"/>
      <c r="GN92" s="519"/>
      <c r="GO92" s="519"/>
      <c r="GP92" s="519"/>
      <c r="GQ92" s="519"/>
      <c r="GR92" s="519"/>
      <c r="GS92" s="519"/>
      <c r="GT92" s="519"/>
      <c r="GU92" s="519"/>
      <c r="GV92" s="519"/>
      <c r="GW92" s="519"/>
      <c r="GX92" s="519"/>
      <c r="GY92" s="519"/>
      <c r="GZ92" s="519"/>
      <c r="HA92" s="519"/>
      <c r="HB92" s="519"/>
      <c r="HC92" s="519"/>
      <c r="HD92" s="519"/>
      <c r="HE92" s="519"/>
      <c r="HF92" s="519"/>
      <c r="HG92" s="519"/>
      <c r="HH92" s="519"/>
      <c r="HI92" s="519"/>
      <c r="HJ92" s="519"/>
      <c r="HK92" s="519"/>
      <c r="HL92" s="519"/>
      <c r="HM92" s="519"/>
      <c r="HN92" s="519"/>
      <c r="HO92" s="519"/>
      <c r="HP92" s="519"/>
      <c r="HQ92" s="519"/>
      <c r="HR92" s="519"/>
      <c r="HS92" s="519"/>
      <c r="HT92" s="519"/>
      <c r="HU92" s="519"/>
      <c r="HV92" s="519"/>
      <c r="HW92" s="519"/>
      <c r="HX92" s="519"/>
      <c r="HY92" s="519"/>
      <c r="HZ92" s="519"/>
      <c r="IA92" s="519"/>
      <c r="IB92" s="519"/>
      <c r="IC92" s="519"/>
      <c r="ID92" s="519"/>
      <c r="IE92" s="519"/>
      <c r="IF92" s="519"/>
      <c r="IG92" s="519"/>
      <c r="IH92" s="519"/>
    </row>
    <row r="93" s="518" customFormat="1" ht="24" customHeight="1" spans="1:242">
      <c r="A93" s="519"/>
      <c r="B93" s="519"/>
      <c r="C93" s="519"/>
      <c r="D93" s="519"/>
      <c r="E93" s="519"/>
      <c r="F93" s="519"/>
      <c r="G93" s="519"/>
      <c r="H93" s="519"/>
      <c r="I93" s="519"/>
      <c r="J93" s="519"/>
      <c r="K93" s="519"/>
      <c r="L93" s="519"/>
      <c r="M93" s="519"/>
      <c r="N93" s="519"/>
      <c r="O93" s="519"/>
      <c r="P93" s="519"/>
      <c r="Q93" s="519"/>
      <c r="R93" s="519"/>
      <c r="S93" s="519"/>
      <c r="T93" s="519"/>
      <c r="U93" s="519"/>
      <c r="V93" s="519"/>
      <c r="W93" s="519"/>
      <c r="X93" s="519"/>
      <c r="Y93" s="519"/>
      <c r="Z93" s="519"/>
      <c r="AA93" s="519"/>
      <c r="AB93" s="519"/>
      <c r="AC93" s="519"/>
      <c r="AD93" s="519"/>
      <c r="AE93" s="519"/>
      <c r="AF93" s="519"/>
      <c r="AG93" s="519"/>
      <c r="AH93" s="519"/>
      <c r="AI93" s="519"/>
      <c r="AJ93" s="519"/>
      <c r="AK93" s="519"/>
      <c r="AL93" s="519"/>
      <c r="AM93" s="519"/>
      <c r="AN93" s="519"/>
      <c r="AO93" s="519"/>
      <c r="AP93" s="519"/>
      <c r="AQ93" s="519"/>
      <c r="AR93" s="519"/>
      <c r="AS93" s="519"/>
      <c r="AT93" s="519"/>
      <c r="AU93" s="519"/>
      <c r="AV93" s="519"/>
      <c r="AW93" s="519"/>
      <c r="AX93" s="519"/>
      <c r="AY93" s="519"/>
      <c r="AZ93" s="519"/>
      <c r="BA93" s="519"/>
      <c r="BB93" s="519"/>
      <c r="BC93" s="519"/>
      <c r="BD93" s="519"/>
      <c r="BE93" s="519"/>
      <c r="BF93" s="519"/>
      <c r="BG93" s="519"/>
      <c r="BH93" s="519"/>
      <c r="BI93" s="519"/>
      <c r="BJ93" s="519"/>
      <c r="BK93" s="519"/>
      <c r="BL93" s="519"/>
      <c r="BM93" s="519"/>
      <c r="BN93" s="519"/>
      <c r="BO93" s="519"/>
      <c r="BP93" s="519"/>
      <c r="BQ93" s="519"/>
      <c r="BR93" s="519"/>
      <c r="BS93" s="519"/>
      <c r="BT93" s="519"/>
      <c r="BU93" s="519"/>
      <c r="BV93" s="519"/>
      <c r="BW93" s="519"/>
      <c r="BX93" s="519"/>
      <c r="BY93" s="519"/>
      <c r="BZ93" s="519"/>
      <c r="CA93" s="519"/>
      <c r="CB93" s="519"/>
      <c r="CC93" s="519"/>
      <c r="CD93" s="519"/>
      <c r="CE93" s="519"/>
      <c r="CF93" s="519"/>
      <c r="CG93" s="519"/>
      <c r="CH93" s="519"/>
      <c r="CI93" s="519"/>
      <c r="CJ93" s="519"/>
      <c r="CK93" s="519"/>
      <c r="CL93" s="519"/>
      <c r="CM93" s="519"/>
      <c r="CN93" s="519"/>
      <c r="CO93" s="519"/>
      <c r="CP93" s="519"/>
      <c r="CQ93" s="519"/>
      <c r="CR93" s="519"/>
      <c r="CS93" s="519"/>
      <c r="CT93" s="519"/>
      <c r="CU93" s="519"/>
      <c r="CV93" s="519"/>
      <c r="CW93" s="519"/>
      <c r="CX93" s="519"/>
      <c r="CY93" s="519"/>
      <c r="CZ93" s="519"/>
      <c r="DA93" s="519"/>
      <c r="DB93" s="519"/>
      <c r="DC93" s="519"/>
      <c r="DD93" s="519"/>
      <c r="DE93" s="519"/>
      <c r="DF93" s="519"/>
      <c r="DG93" s="519"/>
      <c r="DH93" s="519"/>
      <c r="DI93" s="519"/>
      <c r="DJ93" s="519"/>
      <c r="DK93" s="519"/>
      <c r="DL93" s="519"/>
      <c r="DM93" s="519"/>
      <c r="DN93" s="519"/>
      <c r="DO93" s="519"/>
      <c r="DP93" s="519"/>
      <c r="DQ93" s="519"/>
      <c r="DR93" s="519"/>
      <c r="DS93" s="519"/>
      <c r="DT93" s="519"/>
      <c r="DU93" s="519"/>
      <c r="DV93" s="519"/>
      <c r="DW93" s="519"/>
      <c r="DX93" s="519"/>
      <c r="DY93" s="519"/>
      <c r="DZ93" s="519"/>
      <c r="EA93" s="519"/>
      <c r="EB93" s="519"/>
      <c r="EC93" s="519"/>
      <c r="ED93" s="519"/>
      <c r="EE93" s="519"/>
      <c r="EF93" s="519"/>
      <c r="EG93" s="519"/>
      <c r="EH93" s="519"/>
      <c r="EI93" s="519"/>
      <c r="EJ93" s="519"/>
      <c r="EK93" s="519"/>
      <c r="EL93" s="519"/>
      <c r="EM93" s="519"/>
      <c r="EN93" s="519"/>
      <c r="EO93" s="519"/>
      <c r="EP93" s="519"/>
      <c r="EQ93" s="519"/>
      <c r="ER93" s="519"/>
      <c r="ES93" s="519"/>
      <c r="ET93" s="519"/>
      <c r="EU93" s="519"/>
      <c r="EV93" s="519"/>
      <c r="EW93" s="519"/>
      <c r="EX93" s="519"/>
      <c r="EY93" s="519"/>
      <c r="EZ93" s="519"/>
      <c r="FA93" s="519"/>
      <c r="FB93" s="519"/>
      <c r="FC93" s="519"/>
      <c r="FD93" s="519"/>
      <c r="FE93" s="519"/>
      <c r="FF93" s="519"/>
      <c r="FG93" s="519"/>
      <c r="FH93" s="519"/>
      <c r="FI93" s="519"/>
      <c r="FJ93" s="519"/>
      <c r="FK93" s="519"/>
      <c r="FL93" s="519"/>
      <c r="FM93" s="519"/>
      <c r="FN93" s="519"/>
      <c r="FO93" s="519"/>
      <c r="FP93" s="519"/>
      <c r="FQ93" s="519"/>
      <c r="FR93" s="519"/>
      <c r="FS93" s="519"/>
      <c r="FT93" s="519"/>
      <c r="FU93" s="519"/>
      <c r="FV93" s="519"/>
      <c r="FW93" s="519"/>
      <c r="FX93" s="519"/>
      <c r="FY93" s="519"/>
      <c r="FZ93" s="519"/>
      <c r="GA93" s="519"/>
      <c r="GB93" s="519"/>
      <c r="GC93" s="519"/>
      <c r="GD93" s="519"/>
      <c r="GE93" s="519"/>
      <c r="GF93" s="519"/>
      <c r="GG93" s="519"/>
      <c r="GH93" s="519"/>
      <c r="GI93" s="519"/>
      <c r="GJ93" s="519"/>
      <c r="GK93" s="519"/>
      <c r="GL93" s="519"/>
      <c r="GM93" s="519"/>
      <c r="GN93" s="519"/>
      <c r="GO93" s="519"/>
      <c r="GP93" s="519"/>
      <c r="GQ93" s="519"/>
      <c r="GR93" s="519"/>
      <c r="GS93" s="519"/>
      <c r="GT93" s="519"/>
      <c r="GU93" s="519"/>
      <c r="GV93" s="519"/>
      <c r="GW93" s="519"/>
      <c r="GX93" s="519"/>
      <c r="GY93" s="519"/>
      <c r="GZ93" s="519"/>
      <c r="HA93" s="519"/>
      <c r="HB93" s="519"/>
      <c r="HC93" s="519"/>
      <c r="HD93" s="519"/>
      <c r="HE93" s="519"/>
      <c r="HF93" s="519"/>
      <c r="HG93" s="519"/>
      <c r="HH93" s="519"/>
      <c r="HI93" s="519"/>
      <c r="HJ93" s="519"/>
      <c r="HK93" s="519"/>
      <c r="HL93" s="519"/>
      <c r="HM93" s="519"/>
      <c r="HN93" s="519"/>
      <c r="HO93" s="519"/>
      <c r="HP93" s="519"/>
      <c r="HQ93" s="519"/>
      <c r="HR93" s="519"/>
      <c r="HS93" s="519"/>
      <c r="HT93" s="519"/>
      <c r="HU93" s="519"/>
      <c r="HV93" s="519"/>
      <c r="HW93" s="519"/>
      <c r="HX93" s="519"/>
      <c r="HY93" s="519"/>
      <c r="HZ93" s="519"/>
      <c r="IA93" s="519"/>
      <c r="IB93" s="519"/>
      <c r="IC93" s="519"/>
      <c r="ID93" s="519"/>
      <c r="IE93" s="519"/>
      <c r="IF93" s="519"/>
      <c r="IG93" s="519"/>
      <c r="IH93" s="519"/>
    </row>
    <row r="94" s="518" customFormat="1" ht="24" customHeight="1" spans="1:242">
      <c r="A94" s="519"/>
      <c r="B94" s="519"/>
      <c r="C94" s="519"/>
      <c r="D94" s="519"/>
      <c r="E94" s="519"/>
      <c r="F94" s="519"/>
      <c r="G94" s="519"/>
      <c r="H94" s="519"/>
      <c r="I94" s="519"/>
      <c r="J94" s="519"/>
      <c r="K94" s="519"/>
      <c r="L94" s="519"/>
      <c r="M94" s="519"/>
      <c r="N94" s="519"/>
      <c r="O94" s="519"/>
      <c r="P94" s="519"/>
      <c r="Q94" s="519"/>
      <c r="R94" s="519"/>
      <c r="S94" s="519"/>
      <c r="T94" s="519"/>
      <c r="U94" s="519"/>
      <c r="V94" s="519"/>
      <c r="W94" s="519"/>
      <c r="X94" s="519"/>
      <c r="Y94" s="519"/>
      <c r="Z94" s="519"/>
      <c r="AA94" s="519"/>
      <c r="AB94" s="519"/>
      <c r="AC94" s="519"/>
      <c r="AD94" s="519"/>
      <c r="AE94" s="519"/>
      <c r="AF94" s="519"/>
      <c r="AG94" s="519"/>
      <c r="AH94" s="519"/>
      <c r="AI94" s="519"/>
      <c r="AJ94" s="519"/>
      <c r="AK94" s="519"/>
      <c r="AL94" s="519"/>
      <c r="AM94" s="519"/>
      <c r="AN94" s="519"/>
      <c r="AO94" s="519"/>
      <c r="AP94" s="519"/>
      <c r="AQ94" s="519"/>
      <c r="AR94" s="519"/>
      <c r="AS94" s="519"/>
      <c r="AT94" s="519"/>
      <c r="AU94" s="519"/>
      <c r="AV94" s="519"/>
      <c r="AW94" s="519"/>
      <c r="AX94" s="519"/>
      <c r="AY94" s="519"/>
      <c r="AZ94" s="519"/>
      <c r="BA94" s="519"/>
      <c r="BB94" s="519"/>
      <c r="BC94" s="519"/>
      <c r="BD94" s="519"/>
      <c r="BE94" s="519"/>
      <c r="BF94" s="519"/>
      <c r="BG94" s="519"/>
      <c r="BH94" s="519"/>
      <c r="BI94" s="519"/>
      <c r="BJ94" s="519"/>
      <c r="BK94" s="519"/>
      <c r="BL94" s="519"/>
      <c r="BM94" s="519"/>
      <c r="BN94" s="519"/>
      <c r="BO94" s="519"/>
      <c r="BP94" s="519"/>
      <c r="BQ94" s="519"/>
      <c r="BR94" s="519"/>
      <c r="BS94" s="519"/>
      <c r="BT94" s="519"/>
      <c r="BU94" s="519"/>
      <c r="BV94" s="519"/>
      <c r="BW94" s="519"/>
      <c r="BX94" s="519"/>
      <c r="BY94" s="519"/>
      <c r="BZ94" s="519"/>
      <c r="CA94" s="519"/>
      <c r="CB94" s="519"/>
      <c r="CC94" s="519"/>
      <c r="CD94" s="519"/>
      <c r="CE94" s="519"/>
      <c r="CF94" s="519"/>
      <c r="CG94" s="519"/>
      <c r="CH94" s="519"/>
      <c r="CI94" s="519"/>
      <c r="CJ94" s="519"/>
      <c r="CK94" s="519"/>
      <c r="CL94" s="519"/>
      <c r="CM94" s="519"/>
      <c r="CN94" s="519"/>
      <c r="CO94" s="519"/>
      <c r="CP94" s="519"/>
      <c r="CQ94" s="519"/>
      <c r="CR94" s="519"/>
      <c r="CS94" s="519"/>
      <c r="CT94" s="519"/>
      <c r="CU94" s="519"/>
      <c r="CV94" s="519"/>
      <c r="CW94" s="519"/>
      <c r="CX94" s="519"/>
      <c r="CY94" s="519"/>
      <c r="CZ94" s="519"/>
      <c r="DA94" s="519"/>
      <c r="DB94" s="519"/>
      <c r="DC94" s="519"/>
      <c r="DD94" s="519"/>
      <c r="DE94" s="519"/>
      <c r="DF94" s="519"/>
      <c r="DG94" s="519"/>
      <c r="DH94" s="519"/>
      <c r="DI94" s="519"/>
      <c r="DJ94" s="519"/>
      <c r="DK94" s="519"/>
      <c r="DL94" s="519"/>
      <c r="DM94" s="519"/>
      <c r="DN94" s="519"/>
      <c r="DO94" s="519"/>
      <c r="DP94" s="519"/>
      <c r="DQ94" s="519"/>
      <c r="DR94" s="519"/>
      <c r="DS94" s="519"/>
      <c r="DT94" s="519"/>
      <c r="DU94" s="519"/>
      <c r="DV94" s="519"/>
      <c r="DW94" s="519"/>
      <c r="DX94" s="519"/>
      <c r="DY94" s="519"/>
      <c r="DZ94" s="519"/>
      <c r="EA94" s="519"/>
      <c r="EB94" s="519"/>
      <c r="EC94" s="519"/>
      <c r="ED94" s="519"/>
      <c r="EE94" s="519"/>
      <c r="EF94" s="519"/>
      <c r="EG94" s="519"/>
      <c r="EH94" s="519"/>
      <c r="EI94" s="519"/>
      <c r="EJ94" s="519"/>
      <c r="EK94" s="519"/>
      <c r="EL94" s="519"/>
      <c r="EM94" s="519"/>
      <c r="EN94" s="519"/>
      <c r="EO94" s="519"/>
      <c r="EP94" s="519"/>
      <c r="EQ94" s="519"/>
      <c r="ER94" s="519"/>
      <c r="ES94" s="519"/>
      <c r="ET94" s="519"/>
      <c r="EU94" s="519"/>
      <c r="EV94" s="519"/>
      <c r="EW94" s="519"/>
      <c r="EX94" s="519"/>
      <c r="EY94" s="519"/>
      <c r="EZ94" s="519"/>
      <c r="FA94" s="519"/>
      <c r="FB94" s="519"/>
      <c r="FC94" s="519"/>
      <c r="FD94" s="519"/>
      <c r="FE94" s="519"/>
      <c r="FF94" s="519"/>
      <c r="FG94" s="519"/>
      <c r="FH94" s="519"/>
      <c r="FI94" s="519"/>
      <c r="FJ94" s="519"/>
      <c r="FK94" s="519"/>
      <c r="FL94" s="519"/>
      <c r="FM94" s="519"/>
      <c r="FN94" s="519"/>
      <c r="FO94" s="519"/>
      <c r="FP94" s="519"/>
      <c r="FQ94" s="519"/>
      <c r="FR94" s="519"/>
      <c r="FS94" s="519"/>
      <c r="FT94" s="519"/>
      <c r="FU94" s="519"/>
      <c r="FV94" s="519"/>
      <c r="FW94" s="519"/>
      <c r="FX94" s="519"/>
      <c r="FY94" s="519"/>
      <c r="FZ94" s="519"/>
      <c r="GA94" s="519"/>
      <c r="GB94" s="519"/>
      <c r="GC94" s="519"/>
      <c r="GD94" s="519"/>
      <c r="GE94" s="519"/>
      <c r="GF94" s="519"/>
      <c r="GG94" s="519"/>
      <c r="GH94" s="519"/>
      <c r="GI94" s="519"/>
      <c r="GJ94" s="519"/>
      <c r="GK94" s="519"/>
      <c r="GL94" s="519"/>
      <c r="GM94" s="519"/>
      <c r="GN94" s="519"/>
      <c r="GO94" s="519"/>
      <c r="GP94" s="519"/>
      <c r="GQ94" s="519"/>
      <c r="GR94" s="519"/>
      <c r="GS94" s="519"/>
      <c r="GT94" s="519"/>
      <c r="GU94" s="519"/>
      <c r="GV94" s="519"/>
      <c r="GW94" s="519"/>
      <c r="GX94" s="519"/>
      <c r="GY94" s="519"/>
      <c r="GZ94" s="519"/>
      <c r="HA94" s="519"/>
      <c r="HB94" s="519"/>
      <c r="HC94" s="519"/>
      <c r="HD94" s="519"/>
      <c r="HE94" s="519"/>
      <c r="HF94" s="519"/>
      <c r="HG94" s="519"/>
      <c r="HH94" s="519"/>
      <c r="HI94" s="519"/>
      <c r="HJ94" s="519"/>
      <c r="HK94" s="519"/>
      <c r="HL94" s="519"/>
      <c r="HM94" s="519"/>
      <c r="HN94" s="519"/>
      <c r="HO94" s="519"/>
      <c r="HP94" s="519"/>
      <c r="HQ94" s="519"/>
      <c r="HR94" s="519"/>
      <c r="HS94" s="519"/>
      <c r="HT94" s="519"/>
      <c r="HU94" s="519"/>
      <c r="HV94" s="519"/>
      <c r="HW94" s="519"/>
      <c r="HX94" s="519"/>
      <c r="HY94" s="519"/>
      <c r="HZ94" s="519"/>
      <c r="IA94" s="519"/>
      <c r="IB94" s="519"/>
      <c r="IC94" s="519"/>
      <c r="ID94" s="519"/>
      <c r="IE94" s="519"/>
      <c r="IF94" s="519"/>
      <c r="IG94" s="519"/>
      <c r="IH94" s="519"/>
    </row>
    <row r="95" s="518" customFormat="1" ht="24" customHeight="1" spans="1:242">
      <c r="A95" s="519"/>
      <c r="B95" s="519"/>
      <c r="C95" s="519"/>
      <c r="D95" s="519"/>
      <c r="E95" s="519"/>
      <c r="F95" s="519"/>
      <c r="G95" s="519"/>
      <c r="H95" s="519"/>
      <c r="I95" s="519"/>
      <c r="J95" s="519"/>
      <c r="K95" s="519"/>
      <c r="L95" s="519"/>
      <c r="M95" s="519"/>
      <c r="N95" s="519"/>
      <c r="O95" s="519"/>
      <c r="P95" s="519"/>
      <c r="Q95" s="519"/>
      <c r="R95" s="519"/>
      <c r="S95" s="519"/>
      <c r="T95" s="519"/>
      <c r="U95" s="519"/>
      <c r="V95" s="519"/>
      <c r="W95" s="519"/>
      <c r="X95" s="519"/>
      <c r="Y95" s="519"/>
      <c r="Z95" s="519"/>
      <c r="AA95" s="519"/>
      <c r="AB95" s="519"/>
      <c r="AC95" s="519"/>
      <c r="AD95" s="519"/>
      <c r="AE95" s="519"/>
      <c r="AF95" s="519"/>
      <c r="AG95" s="519"/>
      <c r="AH95" s="519"/>
      <c r="AI95" s="519"/>
      <c r="AJ95" s="519"/>
      <c r="AK95" s="519"/>
      <c r="AL95" s="519"/>
      <c r="AM95" s="519"/>
      <c r="AN95" s="519"/>
      <c r="AO95" s="519"/>
      <c r="AP95" s="519"/>
      <c r="AQ95" s="519"/>
      <c r="AR95" s="519"/>
      <c r="AS95" s="519"/>
      <c r="AT95" s="519"/>
      <c r="AU95" s="519"/>
      <c r="AV95" s="519"/>
      <c r="AW95" s="519"/>
      <c r="AX95" s="519"/>
      <c r="AY95" s="519"/>
      <c r="AZ95" s="519"/>
      <c r="BA95" s="519"/>
      <c r="BB95" s="519"/>
      <c r="BC95" s="519"/>
      <c r="BD95" s="519"/>
      <c r="BE95" s="519"/>
      <c r="BF95" s="519"/>
      <c r="BG95" s="519"/>
      <c r="BH95" s="519"/>
      <c r="BI95" s="519"/>
      <c r="BJ95" s="519"/>
      <c r="BK95" s="519"/>
      <c r="BL95" s="519"/>
      <c r="BM95" s="519"/>
      <c r="BN95" s="519"/>
      <c r="BO95" s="519"/>
      <c r="BP95" s="519"/>
      <c r="BQ95" s="519"/>
      <c r="BR95" s="519"/>
      <c r="BS95" s="519"/>
      <c r="BT95" s="519"/>
      <c r="BU95" s="519"/>
      <c r="BV95" s="519"/>
      <c r="BW95" s="519"/>
      <c r="BX95" s="519"/>
      <c r="BY95" s="519"/>
      <c r="BZ95" s="519"/>
      <c r="CA95" s="519"/>
      <c r="CB95" s="519"/>
      <c r="CC95" s="519"/>
      <c r="CD95" s="519"/>
      <c r="CE95" s="519"/>
      <c r="CF95" s="519"/>
      <c r="CG95" s="519"/>
      <c r="CH95" s="519"/>
      <c r="CI95" s="519"/>
      <c r="CJ95" s="519"/>
      <c r="CK95" s="519"/>
      <c r="CL95" s="519"/>
      <c r="CM95" s="519"/>
      <c r="CN95" s="519"/>
      <c r="CO95" s="519"/>
      <c r="CP95" s="519"/>
      <c r="CQ95" s="519"/>
      <c r="CR95" s="519"/>
      <c r="CS95" s="519"/>
      <c r="CT95" s="519"/>
      <c r="CU95" s="519"/>
      <c r="CV95" s="519"/>
      <c r="CW95" s="519"/>
      <c r="CX95" s="519"/>
      <c r="CY95" s="519"/>
      <c r="CZ95" s="519"/>
      <c r="DA95" s="519"/>
      <c r="DB95" s="519"/>
      <c r="DC95" s="519"/>
      <c r="DD95" s="519"/>
      <c r="DE95" s="519"/>
      <c r="DF95" s="519"/>
      <c r="DG95" s="519"/>
      <c r="DH95" s="519"/>
      <c r="DI95" s="519"/>
      <c r="DJ95" s="519"/>
      <c r="DK95" s="519"/>
      <c r="DL95" s="519"/>
      <c r="DM95" s="519"/>
      <c r="DN95" s="519"/>
      <c r="DO95" s="519"/>
      <c r="DP95" s="519"/>
      <c r="DQ95" s="519"/>
      <c r="DR95" s="519"/>
      <c r="DS95" s="519"/>
      <c r="DT95" s="519"/>
      <c r="DU95" s="519"/>
      <c r="DV95" s="519"/>
      <c r="DW95" s="519"/>
      <c r="DX95" s="519"/>
      <c r="DY95" s="519"/>
      <c r="DZ95" s="519"/>
      <c r="EA95" s="519"/>
      <c r="EB95" s="519"/>
      <c r="EC95" s="519"/>
      <c r="ED95" s="519"/>
      <c r="EE95" s="519"/>
      <c r="EF95" s="519"/>
      <c r="EG95" s="519"/>
      <c r="EH95" s="519"/>
      <c r="EI95" s="519"/>
      <c r="EJ95" s="519"/>
      <c r="EK95" s="519"/>
      <c r="EL95" s="519"/>
      <c r="EM95" s="519"/>
      <c r="EN95" s="519"/>
      <c r="EO95" s="519"/>
      <c r="EP95" s="519"/>
      <c r="EQ95" s="519"/>
      <c r="ER95" s="519"/>
      <c r="ES95" s="519"/>
      <c r="ET95" s="519"/>
      <c r="EU95" s="519"/>
      <c r="EV95" s="519"/>
      <c r="EW95" s="519"/>
      <c r="EX95" s="519"/>
      <c r="EY95" s="519"/>
      <c r="EZ95" s="519"/>
      <c r="FA95" s="519"/>
      <c r="FB95" s="519"/>
      <c r="FC95" s="519"/>
      <c r="FD95" s="519"/>
      <c r="FE95" s="519"/>
      <c r="FF95" s="519"/>
      <c r="FG95" s="519"/>
      <c r="FH95" s="519"/>
      <c r="FI95" s="519"/>
      <c r="FJ95" s="519"/>
      <c r="FK95" s="519"/>
      <c r="FL95" s="519"/>
      <c r="FM95" s="519"/>
      <c r="FN95" s="519"/>
      <c r="FO95" s="519"/>
      <c r="FP95" s="519"/>
      <c r="FQ95" s="519"/>
      <c r="FR95" s="519"/>
      <c r="FS95" s="519"/>
      <c r="FT95" s="519"/>
      <c r="FU95" s="519"/>
      <c r="FV95" s="519"/>
      <c r="FW95" s="519"/>
      <c r="FX95" s="519"/>
      <c r="FY95" s="519"/>
      <c r="FZ95" s="519"/>
      <c r="GA95" s="519"/>
      <c r="GB95" s="519"/>
      <c r="GC95" s="519"/>
      <c r="GD95" s="519"/>
      <c r="GE95" s="519"/>
      <c r="GF95" s="519"/>
      <c r="GG95" s="519"/>
      <c r="GH95" s="519"/>
      <c r="GI95" s="519"/>
      <c r="GJ95" s="519"/>
      <c r="GK95" s="519"/>
      <c r="GL95" s="519"/>
      <c r="GM95" s="519"/>
      <c r="GN95" s="519"/>
      <c r="GO95" s="519"/>
      <c r="GP95" s="519"/>
      <c r="GQ95" s="519"/>
      <c r="GR95" s="519"/>
      <c r="GS95" s="519"/>
      <c r="GT95" s="519"/>
      <c r="GU95" s="519"/>
      <c r="GV95" s="519"/>
      <c r="GW95" s="519"/>
      <c r="GX95" s="519"/>
      <c r="GY95" s="519"/>
      <c r="GZ95" s="519"/>
      <c r="HA95" s="519"/>
      <c r="HB95" s="519"/>
      <c r="HC95" s="519"/>
      <c r="HD95" s="519"/>
      <c r="HE95" s="519"/>
      <c r="HF95" s="519"/>
      <c r="HG95" s="519"/>
      <c r="HH95" s="519"/>
      <c r="HI95" s="519"/>
      <c r="HJ95" s="519"/>
      <c r="HK95" s="519"/>
      <c r="HL95" s="519"/>
      <c r="HM95" s="519"/>
      <c r="HN95" s="519"/>
      <c r="HO95" s="519"/>
      <c r="HP95" s="519"/>
      <c r="HQ95" s="519"/>
      <c r="HR95" s="519"/>
      <c r="HS95" s="519"/>
      <c r="HT95" s="519"/>
      <c r="HU95" s="519"/>
      <c r="HV95" s="519"/>
      <c r="HW95" s="519"/>
      <c r="HX95" s="519"/>
      <c r="HY95" s="519"/>
      <c r="HZ95" s="519"/>
      <c r="IA95" s="519"/>
      <c r="IB95" s="519"/>
      <c r="IC95" s="519"/>
      <c r="ID95" s="519"/>
      <c r="IE95" s="519"/>
      <c r="IF95" s="519"/>
      <c r="IG95" s="519"/>
      <c r="IH95" s="519"/>
    </row>
  </sheetData>
  <mergeCells count="3">
    <mergeCell ref="A2:F2"/>
    <mergeCell ref="B4:F4"/>
    <mergeCell ref="A4:A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89"/>
  <sheetViews>
    <sheetView workbookViewId="0">
      <selection activeCell="L26" sqref="L26"/>
    </sheetView>
  </sheetViews>
  <sheetFormatPr defaultColWidth="9" defaultRowHeight="14.25" outlineLevelCol="5"/>
  <cols>
    <col min="1" max="1" width="12.4083333333333" customWidth="1"/>
    <col min="2" max="2" width="35.55" customWidth="1"/>
    <col min="3" max="3" width="11.125" customWidth="1"/>
    <col min="4" max="4" width="11.45" customWidth="1"/>
    <col min="5" max="5" width="11.125" customWidth="1"/>
    <col min="6" max="6" width="9.15" customWidth="1"/>
  </cols>
  <sheetData>
    <row r="1" ht="76" customHeight="1" spans="1:6">
      <c r="A1" s="477" t="s">
        <v>1092</v>
      </c>
      <c r="B1" s="478"/>
      <c r="C1" s="479"/>
      <c r="D1" s="480"/>
      <c r="E1" s="479"/>
      <c r="F1" s="479"/>
    </row>
    <row r="2" spans="1:6">
      <c r="A2" s="308"/>
      <c r="B2" s="481"/>
      <c r="C2" s="309"/>
      <c r="D2" s="482"/>
      <c r="E2" s="483" t="s">
        <v>5</v>
      </c>
      <c r="F2" s="310"/>
    </row>
    <row r="3" ht="48.75" spans="1:6">
      <c r="A3" s="311" t="s">
        <v>69</v>
      </c>
      <c r="B3" s="311" t="s">
        <v>70</v>
      </c>
      <c r="C3" s="311" t="s">
        <v>71</v>
      </c>
      <c r="D3" s="484" t="s">
        <v>72</v>
      </c>
      <c r="E3" s="485" t="s">
        <v>73</v>
      </c>
      <c r="F3" s="486" t="s">
        <v>74</v>
      </c>
    </row>
    <row r="4" spans="1:6">
      <c r="A4" s="487"/>
      <c r="B4" s="488" t="s">
        <v>75</v>
      </c>
      <c r="C4" s="489">
        <v>423937</v>
      </c>
      <c r="D4" s="490">
        <v>541986</v>
      </c>
      <c r="E4" s="489">
        <v>487399</v>
      </c>
      <c r="F4" s="316">
        <v>15</v>
      </c>
    </row>
    <row r="5" spans="1:6">
      <c r="A5" s="491">
        <v>201</v>
      </c>
      <c r="B5" s="492" t="s">
        <v>76</v>
      </c>
      <c r="C5" s="493">
        <v>41645</v>
      </c>
      <c r="D5" s="494">
        <v>56724</v>
      </c>
      <c r="E5" s="493">
        <v>66976</v>
      </c>
      <c r="F5" s="320">
        <v>60.8</v>
      </c>
    </row>
    <row r="6" spans="1:6">
      <c r="A6" s="495">
        <v>20101</v>
      </c>
      <c r="B6" s="496" t="s">
        <v>77</v>
      </c>
      <c r="C6" s="497">
        <v>945</v>
      </c>
      <c r="D6" s="498">
        <v>1342</v>
      </c>
      <c r="E6" s="497">
        <v>1106</v>
      </c>
      <c r="F6" s="499">
        <v>17</v>
      </c>
    </row>
    <row r="7" spans="1:6">
      <c r="A7" s="500">
        <v>2010101</v>
      </c>
      <c r="B7" s="501" t="s">
        <v>78</v>
      </c>
      <c r="C7" s="502">
        <v>664</v>
      </c>
      <c r="D7" s="503">
        <v>889</v>
      </c>
      <c r="E7" s="504">
        <v>812</v>
      </c>
      <c r="F7" s="505">
        <v>22.3</v>
      </c>
    </row>
    <row r="8" spans="1:6">
      <c r="A8" s="500">
        <v>2010102</v>
      </c>
      <c r="B8" s="501" t="s">
        <v>79</v>
      </c>
      <c r="C8" s="502"/>
      <c r="D8" s="503">
        <v>18</v>
      </c>
      <c r="E8" s="506"/>
      <c r="F8" s="505">
        <v>0</v>
      </c>
    </row>
    <row r="9" spans="1:6">
      <c r="A9" s="500">
        <v>2010103</v>
      </c>
      <c r="B9" s="501" t="s">
        <v>80</v>
      </c>
      <c r="C9" s="502">
        <v>40</v>
      </c>
      <c r="D9" s="503">
        <v>40</v>
      </c>
      <c r="E9" s="504">
        <v>40</v>
      </c>
      <c r="F9" s="505">
        <v>0</v>
      </c>
    </row>
    <row r="10" spans="1:6">
      <c r="A10" s="500">
        <v>2010104</v>
      </c>
      <c r="B10" s="501" t="s">
        <v>81</v>
      </c>
      <c r="C10" s="502">
        <v>81</v>
      </c>
      <c r="D10" s="503">
        <v>81</v>
      </c>
      <c r="E10" s="504">
        <v>81</v>
      </c>
      <c r="F10" s="505">
        <v>0</v>
      </c>
    </row>
    <row r="11" spans="1:6">
      <c r="A11" s="500">
        <v>2010105</v>
      </c>
      <c r="B11" s="501" t="s">
        <v>82</v>
      </c>
      <c r="C11" s="502"/>
      <c r="D11" s="503">
        <v>0</v>
      </c>
      <c r="E11" s="506"/>
      <c r="F11" s="505">
        <v>0</v>
      </c>
    </row>
    <row r="12" spans="1:6">
      <c r="A12" s="500">
        <v>2010106</v>
      </c>
      <c r="B12" s="501" t="s">
        <v>83</v>
      </c>
      <c r="C12" s="502">
        <v>26</v>
      </c>
      <c r="D12" s="503">
        <v>26</v>
      </c>
      <c r="E12" s="504">
        <v>26</v>
      </c>
      <c r="F12" s="505">
        <v>0</v>
      </c>
    </row>
    <row r="13" spans="1:6">
      <c r="A13" s="500">
        <v>2010107</v>
      </c>
      <c r="B13" s="501" t="s">
        <v>84</v>
      </c>
      <c r="C13" s="502">
        <v>40</v>
      </c>
      <c r="D13" s="503">
        <v>40</v>
      </c>
      <c r="E13" s="504">
        <v>40</v>
      </c>
      <c r="F13" s="505">
        <v>0</v>
      </c>
    </row>
    <row r="14" spans="1:6">
      <c r="A14" s="500">
        <v>2010108</v>
      </c>
      <c r="B14" s="501" t="s">
        <v>85</v>
      </c>
      <c r="C14" s="502">
        <v>94</v>
      </c>
      <c r="D14" s="503">
        <v>94</v>
      </c>
      <c r="E14" s="504">
        <v>94</v>
      </c>
      <c r="F14" s="505">
        <v>0</v>
      </c>
    </row>
    <row r="15" spans="1:6">
      <c r="A15" s="500">
        <v>2010109</v>
      </c>
      <c r="B15" s="501" t="s">
        <v>86</v>
      </c>
      <c r="C15" s="502"/>
      <c r="D15" s="503">
        <v>0</v>
      </c>
      <c r="E15" s="506"/>
      <c r="F15" s="505">
        <v>0</v>
      </c>
    </row>
    <row r="16" spans="1:6">
      <c r="A16" s="500">
        <v>2010150</v>
      </c>
      <c r="B16" s="501" t="s">
        <v>87</v>
      </c>
      <c r="C16" s="502"/>
      <c r="D16" s="503">
        <v>8</v>
      </c>
      <c r="E16" s="504">
        <v>13</v>
      </c>
      <c r="F16" s="505">
        <v>0</v>
      </c>
    </row>
    <row r="17" spans="1:6">
      <c r="A17" s="500">
        <v>2010199</v>
      </c>
      <c r="B17" s="501" t="s">
        <v>88</v>
      </c>
      <c r="C17" s="502"/>
      <c r="D17" s="503">
        <v>146</v>
      </c>
      <c r="E17" s="489"/>
      <c r="F17" s="505">
        <v>0</v>
      </c>
    </row>
    <row r="18" spans="1:6">
      <c r="A18" s="495">
        <v>20102</v>
      </c>
      <c r="B18" s="496" t="s">
        <v>89</v>
      </c>
      <c r="C18" s="497">
        <v>544</v>
      </c>
      <c r="D18" s="498">
        <v>794</v>
      </c>
      <c r="E18" s="497">
        <v>689</v>
      </c>
      <c r="F18" s="499">
        <v>26.7</v>
      </c>
    </row>
    <row r="19" spans="1:6">
      <c r="A19" s="500">
        <v>2010201</v>
      </c>
      <c r="B19" s="501" t="s">
        <v>78</v>
      </c>
      <c r="C19" s="489">
        <v>347</v>
      </c>
      <c r="D19" s="503">
        <v>471</v>
      </c>
      <c r="E19" s="504">
        <v>492</v>
      </c>
      <c r="F19" s="505">
        <v>41.8</v>
      </c>
    </row>
    <row r="20" spans="1:6">
      <c r="A20" s="500">
        <v>2010202</v>
      </c>
      <c r="B20" s="501" t="s">
        <v>79</v>
      </c>
      <c r="C20" s="489"/>
      <c r="D20" s="503">
        <v>0</v>
      </c>
      <c r="E20" s="489"/>
      <c r="F20" s="505">
        <v>0</v>
      </c>
    </row>
    <row r="21" spans="1:6">
      <c r="A21" s="500">
        <v>2010203</v>
      </c>
      <c r="B21" s="501" t="s">
        <v>80</v>
      </c>
      <c r="C21" s="489"/>
      <c r="D21" s="503">
        <v>0</v>
      </c>
      <c r="E21" s="489"/>
      <c r="F21" s="505">
        <v>0</v>
      </c>
    </row>
    <row r="22" spans="1:6">
      <c r="A22" s="500">
        <v>2010204</v>
      </c>
      <c r="B22" s="501" t="s">
        <v>90</v>
      </c>
      <c r="C22" s="489">
        <v>53</v>
      </c>
      <c r="D22" s="503">
        <v>169</v>
      </c>
      <c r="E22" s="504">
        <v>53</v>
      </c>
      <c r="F22" s="505">
        <v>0</v>
      </c>
    </row>
    <row r="23" spans="1:6">
      <c r="A23" s="500">
        <v>2010205</v>
      </c>
      <c r="B23" s="501" t="s">
        <v>91</v>
      </c>
      <c r="C23" s="489">
        <v>35</v>
      </c>
      <c r="D23" s="503">
        <v>35</v>
      </c>
      <c r="E23" s="504">
        <v>20</v>
      </c>
      <c r="F23" s="505">
        <v>-42.9</v>
      </c>
    </row>
    <row r="24" spans="1:6">
      <c r="A24" s="500">
        <v>2010206</v>
      </c>
      <c r="B24" s="501" t="s">
        <v>92</v>
      </c>
      <c r="C24" s="489">
        <v>95</v>
      </c>
      <c r="D24" s="503">
        <v>95</v>
      </c>
      <c r="E24" s="504">
        <v>110</v>
      </c>
      <c r="F24" s="505">
        <v>15.8</v>
      </c>
    </row>
    <row r="25" spans="1:6">
      <c r="A25" s="500">
        <v>2010250</v>
      </c>
      <c r="B25" s="501" t="s">
        <v>87</v>
      </c>
      <c r="C25" s="489"/>
      <c r="D25" s="503">
        <v>0</v>
      </c>
      <c r="E25" s="489"/>
      <c r="F25" s="505">
        <v>0</v>
      </c>
    </row>
    <row r="26" spans="1:6">
      <c r="A26" s="500">
        <v>2010299</v>
      </c>
      <c r="B26" s="501" t="s">
        <v>93</v>
      </c>
      <c r="C26" s="489">
        <v>14</v>
      </c>
      <c r="D26" s="503">
        <v>24</v>
      </c>
      <c r="E26" s="504">
        <v>14</v>
      </c>
      <c r="F26" s="505">
        <v>0</v>
      </c>
    </row>
    <row r="27" spans="1:6">
      <c r="A27" s="495">
        <v>20103</v>
      </c>
      <c r="B27" s="496" t="s">
        <v>94</v>
      </c>
      <c r="C27" s="497">
        <v>22323</v>
      </c>
      <c r="D27" s="498">
        <v>23597</v>
      </c>
      <c r="E27" s="497">
        <v>22475</v>
      </c>
      <c r="F27" s="499">
        <v>0.7</v>
      </c>
    </row>
    <row r="28" spans="1:6">
      <c r="A28" s="500">
        <v>2010301</v>
      </c>
      <c r="B28" s="501" t="s">
        <v>78</v>
      </c>
      <c r="C28" s="502">
        <v>20286</v>
      </c>
      <c r="D28" s="503">
        <v>20809</v>
      </c>
      <c r="E28" s="504">
        <v>15880</v>
      </c>
      <c r="F28" s="505">
        <v>-21.7</v>
      </c>
    </row>
    <row r="29" spans="1:6">
      <c r="A29" s="500">
        <v>2010302</v>
      </c>
      <c r="B29" s="501" t="s">
        <v>79</v>
      </c>
      <c r="C29" s="502">
        <v>500</v>
      </c>
      <c r="D29" s="503">
        <v>738</v>
      </c>
      <c r="E29" s="504">
        <v>378</v>
      </c>
      <c r="F29" s="505">
        <v>-24.4</v>
      </c>
    </row>
    <row r="30" spans="1:6">
      <c r="A30" s="500">
        <v>2010303</v>
      </c>
      <c r="B30" s="501" t="s">
        <v>80</v>
      </c>
      <c r="C30" s="502"/>
      <c r="D30" s="503">
        <v>0</v>
      </c>
      <c r="E30" s="489"/>
      <c r="F30" s="505">
        <v>0</v>
      </c>
    </row>
    <row r="31" spans="1:6">
      <c r="A31" s="500">
        <v>2010304</v>
      </c>
      <c r="B31" s="501" t="s">
        <v>95</v>
      </c>
      <c r="C31" s="502"/>
      <c r="D31" s="503">
        <v>0</v>
      </c>
      <c r="E31" s="489"/>
      <c r="F31" s="505">
        <v>0</v>
      </c>
    </row>
    <row r="32" spans="1:6">
      <c r="A32" s="500">
        <v>2010305</v>
      </c>
      <c r="B32" s="501" t="s">
        <v>96</v>
      </c>
      <c r="C32" s="502"/>
      <c r="D32" s="503">
        <v>0</v>
      </c>
      <c r="E32" s="504">
        <v>11</v>
      </c>
      <c r="F32" s="505">
        <v>0</v>
      </c>
    </row>
    <row r="33" spans="1:6">
      <c r="A33" s="500">
        <v>2010306</v>
      </c>
      <c r="B33" s="501" t="s">
        <v>97</v>
      </c>
      <c r="C33" s="502">
        <v>28</v>
      </c>
      <c r="D33" s="503">
        <v>295</v>
      </c>
      <c r="E33" s="504">
        <v>28</v>
      </c>
      <c r="F33" s="505">
        <v>0</v>
      </c>
    </row>
    <row r="34" spans="1:6">
      <c r="A34" s="500">
        <v>2010308</v>
      </c>
      <c r="B34" s="501" t="s">
        <v>98</v>
      </c>
      <c r="C34" s="502"/>
      <c r="D34" s="503">
        <v>272</v>
      </c>
      <c r="E34" s="504">
        <v>45</v>
      </c>
      <c r="F34" s="505">
        <v>0</v>
      </c>
    </row>
    <row r="35" spans="1:6">
      <c r="A35" s="500">
        <v>2010309</v>
      </c>
      <c r="B35" s="501" t="s">
        <v>99</v>
      </c>
      <c r="C35" s="502"/>
      <c r="D35" s="503">
        <v>0</v>
      </c>
      <c r="E35" s="489"/>
      <c r="F35" s="505">
        <v>0</v>
      </c>
    </row>
    <row r="36" spans="1:6">
      <c r="A36" s="500">
        <v>2010350</v>
      </c>
      <c r="B36" s="501" t="s">
        <v>87</v>
      </c>
      <c r="C36" s="502">
        <v>1509</v>
      </c>
      <c r="D36" s="503">
        <v>1483</v>
      </c>
      <c r="E36" s="504">
        <v>6133</v>
      </c>
      <c r="F36" s="505">
        <v>306.4</v>
      </c>
    </row>
    <row r="37" ht="28.5" spans="1:6">
      <c r="A37" s="500">
        <v>2010399</v>
      </c>
      <c r="B37" s="501" t="s">
        <v>100</v>
      </c>
      <c r="C37" s="489"/>
      <c r="D37" s="503">
        <v>0</v>
      </c>
      <c r="E37" s="489"/>
      <c r="F37" s="505">
        <v>0</v>
      </c>
    </row>
    <row r="38" spans="1:6">
      <c r="A38" s="495">
        <v>20104</v>
      </c>
      <c r="B38" s="496" t="s">
        <v>101</v>
      </c>
      <c r="C38" s="497">
        <v>775</v>
      </c>
      <c r="D38" s="498">
        <v>1417</v>
      </c>
      <c r="E38" s="497">
        <v>851</v>
      </c>
      <c r="F38" s="499">
        <v>9.8</v>
      </c>
    </row>
    <row r="39" spans="1:6">
      <c r="A39" s="500">
        <v>2010401</v>
      </c>
      <c r="B39" s="501" t="s">
        <v>78</v>
      </c>
      <c r="C39" s="502">
        <v>550</v>
      </c>
      <c r="D39" s="503">
        <v>950</v>
      </c>
      <c r="E39" s="504">
        <v>530</v>
      </c>
      <c r="F39" s="505">
        <v>-3.6</v>
      </c>
    </row>
    <row r="40" spans="1:6">
      <c r="A40" s="500">
        <v>2010402</v>
      </c>
      <c r="B40" s="501" t="s">
        <v>79</v>
      </c>
      <c r="C40" s="502">
        <v>110</v>
      </c>
      <c r="D40" s="503">
        <v>32</v>
      </c>
      <c r="E40" s="504">
        <v>110</v>
      </c>
      <c r="F40" s="505">
        <v>0</v>
      </c>
    </row>
    <row r="41" spans="1:6">
      <c r="A41" s="500">
        <v>2010403</v>
      </c>
      <c r="B41" s="501" t="s">
        <v>80</v>
      </c>
      <c r="C41" s="489"/>
      <c r="D41" s="503">
        <v>0</v>
      </c>
      <c r="E41" s="489"/>
      <c r="F41" s="505">
        <v>0</v>
      </c>
    </row>
    <row r="42" spans="1:6">
      <c r="A42" s="500">
        <v>2010404</v>
      </c>
      <c r="B42" s="501" t="s">
        <v>102</v>
      </c>
      <c r="C42" s="489"/>
      <c r="D42" s="503">
        <v>0</v>
      </c>
      <c r="E42" s="489"/>
      <c r="F42" s="505">
        <v>0</v>
      </c>
    </row>
    <row r="43" spans="1:6">
      <c r="A43" s="500">
        <v>2010405</v>
      </c>
      <c r="B43" s="501" t="s">
        <v>103</v>
      </c>
      <c r="C43" s="489"/>
      <c r="D43" s="503">
        <v>0</v>
      </c>
      <c r="E43" s="489"/>
      <c r="F43" s="505">
        <v>0</v>
      </c>
    </row>
    <row r="44" spans="1:6">
      <c r="A44" s="500">
        <v>2010406</v>
      </c>
      <c r="B44" s="501" t="s">
        <v>104</v>
      </c>
      <c r="C44" s="489"/>
      <c r="D44" s="503">
        <v>0</v>
      </c>
      <c r="E44" s="489"/>
      <c r="F44" s="505">
        <v>0</v>
      </c>
    </row>
    <row r="45" spans="1:6">
      <c r="A45" s="500">
        <v>2010407</v>
      </c>
      <c r="B45" s="501" t="s">
        <v>105</v>
      </c>
      <c r="C45" s="489"/>
      <c r="D45" s="503">
        <v>0</v>
      </c>
      <c r="E45" s="489"/>
      <c r="F45" s="505">
        <v>0</v>
      </c>
    </row>
    <row r="46" spans="1:6">
      <c r="A46" s="500">
        <v>2010408</v>
      </c>
      <c r="B46" s="501" t="s">
        <v>106</v>
      </c>
      <c r="C46" s="489"/>
      <c r="D46" s="503">
        <v>0</v>
      </c>
      <c r="E46" s="489"/>
      <c r="F46" s="505">
        <v>0</v>
      </c>
    </row>
    <row r="47" spans="1:6">
      <c r="A47" s="500">
        <v>2010450</v>
      </c>
      <c r="B47" s="501" t="s">
        <v>87</v>
      </c>
      <c r="C47" s="502">
        <v>115</v>
      </c>
      <c r="D47" s="503">
        <v>112</v>
      </c>
      <c r="E47" s="504">
        <v>187</v>
      </c>
      <c r="F47" s="505">
        <v>62.6</v>
      </c>
    </row>
    <row r="48" spans="1:6">
      <c r="A48" s="500">
        <v>2010499</v>
      </c>
      <c r="B48" s="501" t="s">
        <v>107</v>
      </c>
      <c r="C48" s="489"/>
      <c r="D48" s="503">
        <v>323</v>
      </c>
      <c r="E48" s="504">
        <v>24</v>
      </c>
      <c r="F48" s="505">
        <v>0</v>
      </c>
    </row>
    <row r="49" spans="1:6">
      <c r="A49" s="495">
        <v>20105</v>
      </c>
      <c r="B49" s="496" t="s">
        <v>108</v>
      </c>
      <c r="C49" s="497">
        <v>449</v>
      </c>
      <c r="D49" s="498">
        <v>586</v>
      </c>
      <c r="E49" s="497">
        <v>473</v>
      </c>
      <c r="F49" s="499">
        <v>5.3</v>
      </c>
    </row>
    <row r="50" spans="1:6">
      <c r="A50" s="500">
        <v>2010501</v>
      </c>
      <c r="B50" s="501" t="s">
        <v>78</v>
      </c>
      <c r="C50" s="502">
        <v>288</v>
      </c>
      <c r="D50" s="503">
        <v>377</v>
      </c>
      <c r="E50" s="504">
        <v>362</v>
      </c>
      <c r="F50" s="505">
        <v>25.7</v>
      </c>
    </row>
    <row r="51" spans="1:6">
      <c r="A51" s="500">
        <v>2010502</v>
      </c>
      <c r="B51" s="501" t="s">
        <v>79</v>
      </c>
      <c r="C51" s="502">
        <v>36</v>
      </c>
      <c r="D51" s="503">
        <v>36</v>
      </c>
      <c r="E51" s="504">
        <v>36</v>
      </c>
      <c r="F51" s="505">
        <v>0</v>
      </c>
    </row>
    <row r="52" spans="1:6">
      <c r="A52" s="500">
        <v>2010503</v>
      </c>
      <c r="B52" s="501" t="s">
        <v>80</v>
      </c>
      <c r="C52" s="502"/>
      <c r="D52" s="503">
        <v>0</v>
      </c>
      <c r="E52" s="489"/>
      <c r="F52" s="505">
        <v>0</v>
      </c>
    </row>
    <row r="53" spans="1:6">
      <c r="A53" s="500">
        <v>2010504</v>
      </c>
      <c r="B53" s="501" t="s">
        <v>109</v>
      </c>
      <c r="C53" s="502"/>
      <c r="D53" s="503">
        <v>0</v>
      </c>
      <c r="E53" s="489"/>
      <c r="F53" s="505">
        <v>0</v>
      </c>
    </row>
    <row r="54" spans="1:6">
      <c r="A54" s="500">
        <v>2010505</v>
      </c>
      <c r="B54" s="501" t="s">
        <v>110</v>
      </c>
      <c r="C54" s="502"/>
      <c r="D54" s="503">
        <v>0</v>
      </c>
      <c r="E54" s="489"/>
      <c r="F54" s="505">
        <v>0</v>
      </c>
    </row>
    <row r="55" spans="1:6">
      <c r="A55" s="500">
        <v>2010506</v>
      </c>
      <c r="B55" s="501" t="s">
        <v>111</v>
      </c>
      <c r="C55" s="502"/>
      <c r="D55" s="503">
        <v>0</v>
      </c>
      <c r="E55" s="489"/>
      <c r="F55" s="505">
        <v>0</v>
      </c>
    </row>
    <row r="56" spans="1:6">
      <c r="A56" s="500">
        <v>2010507</v>
      </c>
      <c r="B56" s="501" t="s">
        <v>112</v>
      </c>
      <c r="C56" s="502"/>
      <c r="D56" s="503">
        <v>44</v>
      </c>
      <c r="E56" s="489"/>
      <c r="F56" s="505">
        <v>0</v>
      </c>
    </row>
    <row r="57" spans="1:6">
      <c r="A57" s="500">
        <v>2010508</v>
      </c>
      <c r="B57" s="501" t="s">
        <v>113</v>
      </c>
      <c r="C57" s="502">
        <v>75</v>
      </c>
      <c r="D57" s="503">
        <v>85</v>
      </c>
      <c r="E57" s="504">
        <v>75</v>
      </c>
      <c r="F57" s="505">
        <v>0</v>
      </c>
    </row>
    <row r="58" spans="1:6">
      <c r="A58" s="500">
        <v>2010550</v>
      </c>
      <c r="B58" s="501" t="s">
        <v>87</v>
      </c>
      <c r="C58" s="502">
        <v>50</v>
      </c>
      <c r="D58" s="503">
        <v>44</v>
      </c>
      <c r="E58" s="489"/>
      <c r="F58" s="505">
        <v>-100</v>
      </c>
    </row>
    <row r="59" spans="1:6">
      <c r="A59" s="500">
        <v>2010599</v>
      </c>
      <c r="B59" s="501" t="s">
        <v>114</v>
      </c>
      <c r="C59" s="489"/>
      <c r="D59" s="503">
        <v>0</v>
      </c>
      <c r="E59" s="489"/>
      <c r="F59" s="505">
        <v>0</v>
      </c>
    </row>
    <row r="60" spans="1:6">
      <c r="A60" s="495">
        <v>20106</v>
      </c>
      <c r="B60" s="496" t="s">
        <v>115</v>
      </c>
      <c r="C60" s="497">
        <v>2065</v>
      </c>
      <c r="D60" s="498">
        <v>1852</v>
      </c>
      <c r="E60" s="497">
        <v>2061</v>
      </c>
      <c r="F60" s="499">
        <v>-0.2</v>
      </c>
    </row>
    <row r="61" spans="1:6">
      <c r="A61" s="500">
        <v>2010601</v>
      </c>
      <c r="B61" s="501" t="s">
        <v>78</v>
      </c>
      <c r="C61" s="502">
        <v>754</v>
      </c>
      <c r="D61" s="503">
        <v>1324</v>
      </c>
      <c r="E61" s="504">
        <v>772</v>
      </c>
      <c r="F61" s="505">
        <v>2.4</v>
      </c>
    </row>
    <row r="62" spans="1:6">
      <c r="A62" s="500">
        <v>2010602</v>
      </c>
      <c r="B62" s="501" t="s">
        <v>79</v>
      </c>
      <c r="C62" s="502">
        <v>208</v>
      </c>
      <c r="D62" s="503">
        <v>214</v>
      </c>
      <c r="E62" s="489"/>
      <c r="F62" s="505">
        <v>-100</v>
      </c>
    </row>
    <row r="63" spans="1:6">
      <c r="A63" s="500">
        <v>2010603</v>
      </c>
      <c r="B63" s="501" t="s">
        <v>80</v>
      </c>
      <c r="C63" s="502"/>
      <c r="D63" s="503">
        <v>0</v>
      </c>
      <c r="E63" s="489"/>
      <c r="F63" s="505">
        <v>0</v>
      </c>
    </row>
    <row r="64" spans="1:6">
      <c r="A64" s="500">
        <v>2010604</v>
      </c>
      <c r="B64" s="501" t="s">
        <v>116</v>
      </c>
      <c r="C64" s="502"/>
      <c r="D64" s="503">
        <v>0</v>
      </c>
      <c r="E64" s="489"/>
      <c r="F64" s="505">
        <v>0</v>
      </c>
    </row>
    <row r="65" spans="1:6">
      <c r="A65" s="500">
        <v>2010605</v>
      </c>
      <c r="B65" s="501" t="s">
        <v>117</v>
      </c>
      <c r="C65" s="502">
        <v>10</v>
      </c>
      <c r="D65" s="503">
        <v>10</v>
      </c>
      <c r="E65" s="489"/>
      <c r="F65" s="505">
        <v>-100</v>
      </c>
    </row>
    <row r="66" spans="1:6">
      <c r="A66" s="500">
        <v>2010606</v>
      </c>
      <c r="B66" s="501" t="s">
        <v>118</v>
      </c>
      <c r="C66" s="502">
        <v>10</v>
      </c>
      <c r="D66" s="503">
        <v>10</v>
      </c>
      <c r="E66" s="504">
        <v>20</v>
      </c>
      <c r="F66" s="505">
        <v>100</v>
      </c>
    </row>
    <row r="67" spans="1:6">
      <c r="A67" s="500">
        <v>2010607</v>
      </c>
      <c r="B67" s="501" t="s">
        <v>119</v>
      </c>
      <c r="C67" s="502">
        <v>16</v>
      </c>
      <c r="D67" s="503">
        <v>25</v>
      </c>
      <c r="E67" s="504">
        <v>37</v>
      </c>
      <c r="F67" s="505">
        <v>131.3</v>
      </c>
    </row>
    <row r="68" spans="1:6">
      <c r="A68" s="500">
        <v>2010608</v>
      </c>
      <c r="B68" s="501" t="s">
        <v>120</v>
      </c>
      <c r="C68" s="502">
        <v>800</v>
      </c>
      <c r="D68" s="503">
        <v>3</v>
      </c>
      <c r="E68" s="504">
        <v>800</v>
      </c>
      <c r="F68" s="505">
        <v>0</v>
      </c>
    </row>
    <row r="69" spans="1:6">
      <c r="A69" s="500">
        <v>2010650</v>
      </c>
      <c r="B69" s="501" t="s">
        <v>87</v>
      </c>
      <c r="C69" s="502">
        <v>263</v>
      </c>
      <c r="D69" s="503">
        <v>262</v>
      </c>
      <c r="E69" s="504">
        <v>432</v>
      </c>
      <c r="F69" s="505">
        <v>64.3</v>
      </c>
    </row>
    <row r="70" spans="1:6">
      <c r="A70" s="500">
        <v>2010699</v>
      </c>
      <c r="B70" s="501" t="s">
        <v>121</v>
      </c>
      <c r="C70" s="502">
        <v>4</v>
      </c>
      <c r="D70" s="503">
        <v>4</v>
      </c>
      <c r="E70" s="489"/>
      <c r="F70" s="505">
        <v>-100</v>
      </c>
    </row>
    <row r="71" spans="1:6">
      <c r="A71" s="495">
        <v>20107</v>
      </c>
      <c r="B71" s="496" t="s">
        <v>122</v>
      </c>
      <c r="C71" s="497">
        <v>0</v>
      </c>
      <c r="D71" s="498">
        <v>0</v>
      </c>
      <c r="E71" s="497">
        <v>0</v>
      </c>
      <c r="F71" s="499">
        <v>0</v>
      </c>
    </row>
    <row r="72" spans="1:6">
      <c r="A72" s="500">
        <v>2010701</v>
      </c>
      <c r="B72" s="501" t="s">
        <v>78</v>
      </c>
      <c r="C72" s="507"/>
      <c r="D72" s="508"/>
      <c r="E72" s="507"/>
      <c r="F72" s="505">
        <v>0</v>
      </c>
    </row>
    <row r="73" spans="1:6">
      <c r="A73" s="500">
        <v>2010702</v>
      </c>
      <c r="B73" s="501" t="s">
        <v>79</v>
      </c>
      <c r="C73" s="507"/>
      <c r="D73" s="508"/>
      <c r="E73" s="507"/>
      <c r="F73" s="505">
        <v>0</v>
      </c>
    </row>
    <row r="74" spans="1:6">
      <c r="A74" s="500">
        <v>2010703</v>
      </c>
      <c r="B74" s="501" t="s">
        <v>80</v>
      </c>
      <c r="C74" s="507"/>
      <c r="D74" s="508"/>
      <c r="E74" s="507"/>
      <c r="F74" s="505">
        <v>0</v>
      </c>
    </row>
    <row r="75" spans="1:6">
      <c r="A75" s="500">
        <v>2010709</v>
      </c>
      <c r="B75" s="501" t="s">
        <v>119</v>
      </c>
      <c r="C75" s="507"/>
      <c r="D75" s="508"/>
      <c r="E75" s="507"/>
      <c r="F75" s="505">
        <v>0</v>
      </c>
    </row>
    <row r="76" spans="1:6">
      <c r="A76" s="500">
        <v>2010710</v>
      </c>
      <c r="B76" s="501" t="s">
        <v>123</v>
      </c>
      <c r="C76" s="507"/>
      <c r="D76" s="508"/>
      <c r="E76" s="507"/>
      <c r="F76" s="505">
        <v>0</v>
      </c>
    </row>
    <row r="77" spans="1:6">
      <c r="A77" s="500">
        <v>2010750</v>
      </c>
      <c r="B77" s="501" t="s">
        <v>87</v>
      </c>
      <c r="C77" s="507"/>
      <c r="D77" s="508"/>
      <c r="E77" s="507"/>
      <c r="F77" s="505">
        <v>0</v>
      </c>
    </row>
    <row r="78" spans="1:6">
      <c r="A78" s="500">
        <v>2010799</v>
      </c>
      <c r="B78" s="501" t="s">
        <v>124</v>
      </c>
      <c r="C78" s="507"/>
      <c r="D78" s="508"/>
      <c r="E78" s="507"/>
      <c r="F78" s="505">
        <v>0</v>
      </c>
    </row>
    <row r="79" spans="1:6">
      <c r="A79" s="495">
        <v>20108</v>
      </c>
      <c r="B79" s="496" t="s">
        <v>125</v>
      </c>
      <c r="C79" s="497">
        <v>536</v>
      </c>
      <c r="D79" s="498">
        <v>1547</v>
      </c>
      <c r="E79" s="497">
        <v>598</v>
      </c>
      <c r="F79" s="499">
        <v>11.6</v>
      </c>
    </row>
    <row r="80" spans="1:6">
      <c r="A80" s="500">
        <v>2010801</v>
      </c>
      <c r="B80" s="501" t="s">
        <v>78</v>
      </c>
      <c r="C80" s="502">
        <v>388</v>
      </c>
      <c r="D80" s="503">
        <v>472</v>
      </c>
      <c r="E80" s="504">
        <v>457</v>
      </c>
      <c r="F80" s="505">
        <v>17.8</v>
      </c>
    </row>
    <row r="81" spans="1:6">
      <c r="A81" s="500">
        <v>2010802</v>
      </c>
      <c r="B81" s="501" t="s">
        <v>79</v>
      </c>
      <c r="C81" s="502"/>
      <c r="D81" s="503">
        <v>8</v>
      </c>
      <c r="E81" s="506"/>
      <c r="F81" s="505">
        <v>0</v>
      </c>
    </row>
    <row r="82" spans="1:6">
      <c r="A82" s="500">
        <v>2010803</v>
      </c>
      <c r="B82" s="501" t="s">
        <v>80</v>
      </c>
      <c r="C82" s="502"/>
      <c r="D82" s="490"/>
      <c r="E82" s="489"/>
      <c r="F82" s="505">
        <v>0</v>
      </c>
    </row>
    <row r="83" spans="1:6">
      <c r="A83" s="500">
        <v>2010804</v>
      </c>
      <c r="B83" s="501" t="s">
        <v>126</v>
      </c>
      <c r="C83" s="502">
        <v>23</v>
      </c>
      <c r="D83" s="503">
        <v>943</v>
      </c>
      <c r="E83" s="489"/>
      <c r="F83" s="505">
        <v>-100</v>
      </c>
    </row>
    <row r="84" spans="1:6">
      <c r="A84" s="500">
        <v>2010805</v>
      </c>
      <c r="B84" s="501" t="s">
        <v>127</v>
      </c>
      <c r="C84" s="502"/>
      <c r="D84" s="490"/>
      <c r="E84" s="489"/>
      <c r="F84" s="505">
        <v>0</v>
      </c>
    </row>
    <row r="85" spans="1:6">
      <c r="A85" s="500">
        <v>2010806</v>
      </c>
      <c r="B85" s="501" t="s">
        <v>119</v>
      </c>
      <c r="C85" s="502"/>
      <c r="D85" s="490"/>
      <c r="E85" s="489"/>
      <c r="F85" s="505">
        <v>0</v>
      </c>
    </row>
    <row r="86" spans="1:6">
      <c r="A86" s="500">
        <v>2010850</v>
      </c>
      <c r="B86" s="501" t="s">
        <v>87</v>
      </c>
      <c r="C86" s="502">
        <v>125</v>
      </c>
      <c r="D86" s="503">
        <v>124</v>
      </c>
      <c r="E86" s="504">
        <v>141</v>
      </c>
      <c r="F86" s="505">
        <v>12.8</v>
      </c>
    </row>
    <row r="87" spans="1:6">
      <c r="A87" s="500">
        <v>2010899</v>
      </c>
      <c r="B87" s="501" t="s">
        <v>128</v>
      </c>
      <c r="C87" s="489"/>
      <c r="D87" s="490"/>
      <c r="E87" s="489"/>
      <c r="F87" s="505">
        <v>0</v>
      </c>
    </row>
    <row r="88" spans="1:6">
      <c r="A88" s="495">
        <v>20109</v>
      </c>
      <c r="B88" s="496" t="s">
        <v>129</v>
      </c>
      <c r="C88" s="497">
        <v>0</v>
      </c>
      <c r="D88" s="498">
        <v>0</v>
      </c>
      <c r="E88" s="497">
        <v>0</v>
      </c>
      <c r="F88" s="499">
        <v>0</v>
      </c>
    </row>
    <row r="89" spans="1:6">
      <c r="A89" s="500">
        <v>2010901</v>
      </c>
      <c r="B89" s="501" t="s">
        <v>78</v>
      </c>
      <c r="C89" s="507"/>
      <c r="D89" s="508"/>
      <c r="E89" s="507"/>
      <c r="F89" s="505">
        <v>0</v>
      </c>
    </row>
    <row r="90" spans="1:6">
      <c r="A90" s="500">
        <v>2010902</v>
      </c>
      <c r="B90" s="501" t="s">
        <v>79</v>
      </c>
      <c r="C90" s="507"/>
      <c r="D90" s="508"/>
      <c r="E90" s="507"/>
      <c r="F90" s="505">
        <v>0</v>
      </c>
    </row>
    <row r="91" spans="1:6">
      <c r="A91" s="500">
        <v>2010903</v>
      </c>
      <c r="B91" s="501" t="s">
        <v>80</v>
      </c>
      <c r="C91" s="507"/>
      <c r="D91" s="508"/>
      <c r="E91" s="507"/>
      <c r="F91" s="505">
        <v>0</v>
      </c>
    </row>
    <row r="92" spans="1:6">
      <c r="A92" s="500">
        <v>2010905</v>
      </c>
      <c r="B92" s="501" t="s">
        <v>130</v>
      </c>
      <c r="C92" s="507"/>
      <c r="D92" s="508"/>
      <c r="E92" s="507"/>
      <c r="F92" s="505">
        <v>0</v>
      </c>
    </row>
    <row r="93" spans="1:6">
      <c r="A93" s="500">
        <v>2010907</v>
      </c>
      <c r="B93" s="501" t="s">
        <v>131</v>
      </c>
      <c r="C93" s="507"/>
      <c r="D93" s="508"/>
      <c r="E93" s="507"/>
      <c r="F93" s="505">
        <v>0</v>
      </c>
    </row>
    <row r="94" spans="1:6">
      <c r="A94" s="500">
        <v>2010908</v>
      </c>
      <c r="B94" s="501" t="s">
        <v>119</v>
      </c>
      <c r="C94" s="507"/>
      <c r="D94" s="508"/>
      <c r="E94" s="507"/>
      <c r="F94" s="505">
        <v>0</v>
      </c>
    </row>
    <row r="95" spans="1:6">
      <c r="A95" s="500">
        <v>2010909</v>
      </c>
      <c r="B95" s="501" t="s">
        <v>132</v>
      </c>
      <c r="C95" s="507"/>
      <c r="D95" s="508"/>
      <c r="E95" s="507"/>
      <c r="F95" s="505">
        <v>0</v>
      </c>
    </row>
    <row r="96" spans="1:6">
      <c r="A96" s="500">
        <v>2010910</v>
      </c>
      <c r="B96" s="501" t="s">
        <v>133</v>
      </c>
      <c r="C96" s="507"/>
      <c r="D96" s="508"/>
      <c r="E96" s="507"/>
      <c r="F96" s="505">
        <v>0</v>
      </c>
    </row>
    <row r="97" spans="1:6">
      <c r="A97" s="500">
        <v>2010911</v>
      </c>
      <c r="B97" s="501" t="s">
        <v>134</v>
      </c>
      <c r="C97" s="507"/>
      <c r="D97" s="508"/>
      <c r="E97" s="507"/>
      <c r="F97" s="505">
        <v>0</v>
      </c>
    </row>
    <row r="98" spans="1:6">
      <c r="A98" s="500">
        <v>2010912</v>
      </c>
      <c r="B98" s="501" t="s">
        <v>135</v>
      </c>
      <c r="C98" s="507"/>
      <c r="D98" s="508"/>
      <c r="E98" s="507"/>
      <c r="F98" s="505">
        <v>0</v>
      </c>
    </row>
    <row r="99" spans="1:6">
      <c r="A99" s="500">
        <v>2010950</v>
      </c>
      <c r="B99" s="501" t="s">
        <v>87</v>
      </c>
      <c r="C99" s="507"/>
      <c r="D99" s="508"/>
      <c r="E99" s="507"/>
      <c r="F99" s="505">
        <v>0</v>
      </c>
    </row>
    <row r="100" spans="1:6">
      <c r="A100" s="500">
        <v>2010999</v>
      </c>
      <c r="B100" s="501" t="s">
        <v>136</v>
      </c>
      <c r="C100" s="507"/>
      <c r="D100" s="508"/>
      <c r="E100" s="507"/>
      <c r="F100" s="505">
        <v>0</v>
      </c>
    </row>
    <row r="101" spans="1:6">
      <c r="A101" s="495">
        <v>20111</v>
      </c>
      <c r="B101" s="496" t="s">
        <v>137</v>
      </c>
      <c r="C101" s="497">
        <v>1365</v>
      </c>
      <c r="D101" s="498">
        <v>2451</v>
      </c>
      <c r="E101" s="497">
        <v>1573</v>
      </c>
      <c r="F101" s="499">
        <v>15.2</v>
      </c>
    </row>
    <row r="102" spans="1:6">
      <c r="A102" s="500">
        <v>2011101</v>
      </c>
      <c r="B102" s="501" t="s">
        <v>78</v>
      </c>
      <c r="C102" s="502">
        <v>1296</v>
      </c>
      <c r="D102" s="503">
        <v>2272</v>
      </c>
      <c r="E102" s="504">
        <v>1473</v>
      </c>
      <c r="F102" s="505">
        <v>13.7</v>
      </c>
    </row>
    <row r="103" spans="1:6">
      <c r="A103" s="500">
        <v>2011102</v>
      </c>
      <c r="B103" s="501" t="s">
        <v>79</v>
      </c>
      <c r="C103" s="502">
        <v>31</v>
      </c>
      <c r="D103" s="503">
        <v>131</v>
      </c>
      <c r="E103" s="504">
        <v>31</v>
      </c>
      <c r="F103" s="505">
        <v>0</v>
      </c>
    </row>
    <row r="104" spans="1:6">
      <c r="A104" s="500">
        <v>2011103</v>
      </c>
      <c r="B104" s="501" t="s">
        <v>80</v>
      </c>
      <c r="C104" s="489"/>
      <c r="D104" s="490"/>
      <c r="E104" s="506"/>
      <c r="F104" s="505">
        <v>0</v>
      </c>
    </row>
    <row r="105" spans="1:6">
      <c r="A105" s="500">
        <v>2011104</v>
      </c>
      <c r="B105" s="501" t="s">
        <v>138</v>
      </c>
      <c r="C105" s="489"/>
      <c r="D105" s="490"/>
      <c r="E105" s="489"/>
      <c r="F105" s="505">
        <v>0</v>
      </c>
    </row>
    <row r="106" spans="1:6">
      <c r="A106" s="500">
        <v>2011105</v>
      </c>
      <c r="B106" s="501" t="s">
        <v>139</v>
      </c>
      <c r="C106" s="489"/>
      <c r="D106" s="490"/>
      <c r="E106" s="489"/>
      <c r="F106" s="505">
        <v>0</v>
      </c>
    </row>
    <row r="107" spans="1:6">
      <c r="A107" s="500">
        <v>2011106</v>
      </c>
      <c r="B107" s="501" t="s">
        <v>140</v>
      </c>
      <c r="C107" s="489"/>
      <c r="D107" s="490"/>
      <c r="E107" s="489"/>
      <c r="F107" s="505">
        <v>0</v>
      </c>
    </row>
    <row r="108" spans="1:6">
      <c r="A108" s="500">
        <v>2011150</v>
      </c>
      <c r="B108" s="501" t="s">
        <v>87</v>
      </c>
      <c r="C108" s="489">
        <v>38</v>
      </c>
      <c r="D108" s="503">
        <v>31</v>
      </c>
      <c r="E108" s="504">
        <v>69</v>
      </c>
      <c r="F108" s="505">
        <v>81.6</v>
      </c>
    </row>
    <row r="109" spans="1:6">
      <c r="A109" s="500">
        <v>2011199</v>
      </c>
      <c r="B109" s="501" t="s">
        <v>141</v>
      </c>
      <c r="C109" s="489"/>
      <c r="D109" s="503">
        <v>17</v>
      </c>
      <c r="E109" s="489"/>
      <c r="F109" s="505">
        <v>0</v>
      </c>
    </row>
    <row r="110" spans="1:6">
      <c r="A110" s="495">
        <v>20113</v>
      </c>
      <c r="B110" s="496" t="s">
        <v>142</v>
      </c>
      <c r="C110" s="497">
        <v>1858</v>
      </c>
      <c r="D110" s="498">
        <v>7024</v>
      </c>
      <c r="E110" s="497">
        <v>1998</v>
      </c>
      <c r="F110" s="499">
        <v>7.5</v>
      </c>
    </row>
    <row r="111" spans="1:6">
      <c r="A111" s="500">
        <v>2011301</v>
      </c>
      <c r="B111" s="501" t="s">
        <v>78</v>
      </c>
      <c r="C111" s="502">
        <v>1309</v>
      </c>
      <c r="D111" s="503">
        <v>2275</v>
      </c>
      <c r="E111" s="504">
        <v>1339</v>
      </c>
      <c r="F111" s="505">
        <v>2.3</v>
      </c>
    </row>
    <row r="112" spans="1:6">
      <c r="A112" s="500">
        <v>2011302</v>
      </c>
      <c r="B112" s="501" t="s">
        <v>79</v>
      </c>
      <c r="C112" s="502">
        <v>46</v>
      </c>
      <c r="D112" s="503">
        <v>65</v>
      </c>
      <c r="E112" s="504">
        <v>43</v>
      </c>
      <c r="F112" s="505">
        <v>-6.5</v>
      </c>
    </row>
    <row r="113" spans="1:6">
      <c r="A113" s="500">
        <v>2011303</v>
      </c>
      <c r="B113" s="501" t="s">
        <v>80</v>
      </c>
      <c r="C113" s="502">
        <v>147</v>
      </c>
      <c r="D113" s="503">
        <v>142</v>
      </c>
      <c r="E113" s="504">
        <v>66</v>
      </c>
      <c r="F113" s="505">
        <v>-55.1</v>
      </c>
    </row>
    <row r="114" spans="1:6">
      <c r="A114" s="500">
        <v>2011304</v>
      </c>
      <c r="B114" s="501" t="s">
        <v>143</v>
      </c>
      <c r="C114" s="502"/>
      <c r="D114" s="490"/>
      <c r="E114" s="506"/>
      <c r="F114" s="505">
        <v>0</v>
      </c>
    </row>
    <row r="115" spans="1:6">
      <c r="A115" s="500">
        <v>2011305</v>
      </c>
      <c r="B115" s="501" t="s">
        <v>144</v>
      </c>
      <c r="C115" s="502"/>
      <c r="D115" s="490"/>
      <c r="E115" s="506"/>
      <c r="F115" s="505">
        <v>0</v>
      </c>
    </row>
    <row r="116" spans="1:6">
      <c r="A116" s="500">
        <v>2011306</v>
      </c>
      <c r="B116" s="501" t="s">
        <v>145</v>
      </c>
      <c r="C116" s="502"/>
      <c r="D116" s="490"/>
      <c r="E116" s="489"/>
      <c r="F116" s="505">
        <v>0</v>
      </c>
    </row>
    <row r="117" spans="1:6">
      <c r="A117" s="500">
        <v>2011307</v>
      </c>
      <c r="B117" s="501" t="s">
        <v>146</v>
      </c>
      <c r="C117" s="502"/>
      <c r="D117" s="490"/>
      <c r="E117" s="489"/>
      <c r="F117" s="505">
        <v>0</v>
      </c>
    </row>
    <row r="118" spans="1:6">
      <c r="A118" s="500">
        <v>2011308</v>
      </c>
      <c r="B118" s="501" t="s">
        <v>147</v>
      </c>
      <c r="C118" s="502">
        <v>228</v>
      </c>
      <c r="D118" s="503">
        <v>400</v>
      </c>
      <c r="E118" s="504">
        <v>228</v>
      </c>
      <c r="F118" s="505">
        <v>0</v>
      </c>
    </row>
    <row r="119" spans="1:6">
      <c r="A119" s="500">
        <v>2011350</v>
      </c>
      <c r="B119" s="501" t="s">
        <v>87</v>
      </c>
      <c r="C119" s="502">
        <v>128</v>
      </c>
      <c r="D119" s="503">
        <v>114</v>
      </c>
      <c r="E119" s="504">
        <v>322</v>
      </c>
      <c r="F119" s="505">
        <v>151.6</v>
      </c>
    </row>
    <row r="120" spans="1:6">
      <c r="A120" s="500">
        <v>2011399</v>
      </c>
      <c r="B120" s="501" t="s">
        <v>148</v>
      </c>
      <c r="C120" s="489"/>
      <c r="D120" s="503">
        <v>4028</v>
      </c>
      <c r="E120" s="489"/>
      <c r="F120" s="505">
        <v>0</v>
      </c>
    </row>
    <row r="121" spans="1:6">
      <c r="A121" s="495">
        <v>20114</v>
      </c>
      <c r="B121" s="496" t="s">
        <v>149</v>
      </c>
      <c r="C121" s="497">
        <v>0</v>
      </c>
      <c r="D121" s="498">
        <v>0</v>
      </c>
      <c r="E121" s="497">
        <v>0</v>
      </c>
      <c r="F121" s="499">
        <v>0</v>
      </c>
    </row>
    <row r="122" spans="1:6">
      <c r="A122" s="500">
        <v>2011401</v>
      </c>
      <c r="B122" s="501" t="s">
        <v>78</v>
      </c>
      <c r="C122" s="507"/>
      <c r="D122" s="508"/>
      <c r="E122" s="507"/>
      <c r="F122" s="505">
        <v>0</v>
      </c>
    </row>
    <row r="123" spans="1:6">
      <c r="A123" s="500">
        <v>2011402</v>
      </c>
      <c r="B123" s="501" t="s">
        <v>79</v>
      </c>
      <c r="C123" s="507"/>
      <c r="D123" s="508"/>
      <c r="E123" s="507"/>
      <c r="F123" s="505">
        <v>0</v>
      </c>
    </row>
    <row r="124" spans="1:6">
      <c r="A124" s="500">
        <v>2011403</v>
      </c>
      <c r="B124" s="501" t="s">
        <v>80</v>
      </c>
      <c r="C124" s="507"/>
      <c r="D124" s="508"/>
      <c r="E124" s="507"/>
      <c r="F124" s="505">
        <v>0</v>
      </c>
    </row>
    <row r="125" spans="1:6">
      <c r="A125" s="500">
        <v>2011404</v>
      </c>
      <c r="B125" s="501" t="s">
        <v>150</v>
      </c>
      <c r="C125" s="507"/>
      <c r="D125" s="508"/>
      <c r="E125" s="507"/>
      <c r="F125" s="505">
        <v>0</v>
      </c>
    </row>
    <row r="126" spans="1:6">
      <c r="A126" s="500">
        <v>2011405</v>
      </c>
      <c r="B126" s="501" t="s">
        <v>151</v>
      </c>
      <c r="C126" s="507"/>
      <c r="D126" s="508"/>
      <c r="E126" s="507"/>
      <c r="F126" s="505">
        <v>0</v>
      </c>
    </row>
    <row r="127" spans="1:6">
      <c r="A127" s="500">
        <v>2011408</v>
      </c>
      <c r="B127" s="501" t="s">
        <v>152</v>
      </c>
      <c r="C127" s="507"/>
      <c r="D127" s="508"/>
      <c r="E127" s="507"/>
      <c r="F127" s="505">
        <v>0</v>
      </c>
    </row>
    <row r="128" spans="1:6">
      <c r="A128" s="500">
        <v>2011409</v>
      </c>
      <c r="B128" s="501" t="s">
        <v>153</v>
      </c>
      <c r="C128" s="507"/>
      <c r="D128" s="508"/>
      <c r="E128" s="507"/>
      <c r="F128" s="505">
        <v>0</v>
      </c>
    </row>
    <row r="129" spans="1:6">
      <c r="A129" s="500">
        <v>2011410</v>
      </c>
      <c r="B129" s="501" t="s">
        <v>154</v>
      </c>
      <c r="C129" s="507"/>
      <c r="D129" s="508"/>
      <c r="E129" s="507"/>
      <c r="F129" s="505">
        <v>0</v>
      </c>
    </row>
    <row r="130" spans="1:6">
      <c r="A130" s="500">
        <v>2011411</v>
      </c>
      <c r="B130" s="501" t="s">
        <v>155</v>
      </c>
      <c r="C130" s="507"/>
      <c r="D130" s="508"/>
      <c r="E130" s="507"/>
      <c r="F130" s="505">
        <v>0</v>
      </c>
    </row>
    <row r="131" spans="1:6">
      <c r="A131" s="500">
        <v>2011450</v>
      </c>
      <c r="B131" s="501" t="s">
        <v>87</v>
      </c>
      <c r="C131" s="507"/>
      <c r="D131" s="508"/>
      <c r="E131" s="507"/>
      <c r="F131" s="505">
        <v>0</v>
      </c>
    </row>
    <row r="132" spans="1:6">
      <c r="A132" s="500">
        <v>2011499</v>
      </c>
      <c r="B132" s="501" t="s">
        <v>156</v>
      </c>
      <c r="C132" s="507"/>
      <c r="D132" s="508"/>
      <c r="E132" s="507"/>
      <c r="F132" s="505">
        <v>0</v>
      </c>
    </row>
    <row r="133" spans="1:6">
      <c r="A133" s="495">
        <v>20123</v>
      </c>
      <c r="B133" s="496" t="s">
        <v>157</v>
      </c>
      <c r="C133" s="497">
        <v>0</v>
      </c>
      <c r="D133" s="498">
        <v>0</v>
      </c>
      <c r="E133" s="497">
        <v>1</v>
      </c>
      <c r="F133" s="499">
        <v>0</v>
      </c>
    </row>
    <row r="134" spans="1:6">
      <c r="A134" s="500">
        <v>2012301</v>
      </c>
      <c r="B134" s="501" t="s">
        <v>78</v>
      </c>
      <c r="C134" s="502"/>
      <c r="D134" s="508"/>
      <c r="E134" s="507"/>
      <c r="F134" s="505">
        <v>0</v>
      </c>
    </row>
    <row r="135" spans="1:6">
      <c r="A135" s="500">
        <v>2012302</v>
      </c>
      <c r="B135" s="501" t="s">
        <v>79</v>
      </c>
      <c r="C135" s="502"/>
      <c r="D135" s="508"/>
      <c r="E135" s="504">
        <v>1</v>
      </c>
      <c r="F135" s="505">
        <v>0</v>
      </c>
    </row>
    <row r="136" spans="1:6">
      <c r="A136" s="500">
        <v>2012303</v>
      </c>
      <c r="B136" s="501" t="s">
        <v>80</v>
      </c>
      <c r="C136" s="507"/>
      <c r="D136" s="508"/>
      <c r="E136" s="507"/>
      <c r="F136" s="505">
        <v>0</v>
      </c>
    </row>
    <row r="137" spans="1:6">
      <c r="A137" s="500">
        <v>2012304</v>
      </c>
      <c r="B137" s="501" t="s">
        <v>158</v>
      </c>
      <c r="C137" s="507"/>
      <c r="D137" s="508"/>
      <c r="E137" s="507"/>
      <c r="F137" s="505">
        <v>0</v>
      </c>
    </row>
    <row r="138" spans="1:6">
      <c r="A138" s="500">
        <v>2012350</v>
      </c>
      <c r="B138" s="501" t="s">
        <v>87</v>
      </c>
      <c r="C138" s="507"/>
      <c r="D138" s="508"/>
      <c r="E138" s="507"/>
      <c r="F138" s="505">
        <v>0</v>
      </c>
    </row>
    <row r="139" spans="1:6">
      <c r="A139" s="500">
        <v>2012399</v>
      </c>
      <c r="B139" s="501" t="s">
        <v>159</v>
      </c>
      <c r="C139" s="507"/>
      <c r="D139" s="508"/>
      <c r="E139" s="507"/>
      <c r="F139" s="505">
        <v>0</v>
      </c>
    </row>
    <row r="140" spans="1:6">
      <c r="A140" s="495">
        <v>20125</v>
      </c>
      <c r="B140" s="496" t="s">
        <v>160</v>
      </c>
      <c r="C140" s="497">
        <v>45</v>
      </c>
      <c r="D140" s="498">
        <v>53</v>
      </c>
      <c r="E140" s="497">
        <v>50</v>
      </c>
      <c r="F140" s="499">
        <v>11.1</v>
      </c>
    </row>
    <row r="141" spans="1:6">
      <c r="A141" s="500">
        <v>2012501</v>
      </c>
      <c r="B141" s="501" t="s">
        <v>78</v>
      </c>
      <c r="C141" s="502">
        <v>41</v>
      </c>
      <c r="D141" s="503">
        <v>49</v>
      </c>
      <c r="E141" s="504">
        <v>50</v>
      </c>
      <c r="F141" s="505">
        <v>22</v>
      </c>
    </row>
    <row r="142" spans="1:6">
      <c r="A142" s="500">
        <v>2012502</v>
      </c>
      <c r="B142" s="501" t="s">
        <v>79</v>
      </c>
      <c r="C142" s="502">
        <v>4</v>
      </c>
      <c r="D142" s="503">
        <v>4</v>
      </c>
      <c r="E142" s="489"/>
      <c r="F142" s="505">
        <v>-100</v>
      </c>
    </row>
    <row r="143" spans="1:6">
      <c r="A143" s="500">
        <v>2012503</v>
      </c>
      <c r="B143" s="501" t="s">
        <v>80</v>
      </c>
      <c r="C143" s="489"/>
      <c r="D143" s="490"/>
      <c r="E143" s="489"/>
      <c r="F143" s="505">
        <v>0</v>
      </c>
    </row>
    <row r="144" spans="1:6">
      <c r="A144" s="500">
        <v>2012504</v>
      </c>
      <c r="B144" s="501" t="s">
        <v>161</v>
      </c>
      <c r="C144" s="489"/>
      <c r="D144" s="490"/>
      <c r="E144" s="489"/>
      <c r="F144" s="505">
        <v>0</v>
      </c>
    </row>
    <row r="145" spans="1:6">
      <c r="A145" s="500">
        <v>2012505</v>
      </c>
      <c r="B145" s="501" t="s">
        <v>162</v>
      </c>
      <c r="C145" s="489"/>
      <c r="D145" s="490"/>
      <c r="E145" s="489"/>
      <c r="F145" s="505">
        <v>0</v>
      </c>
    </row>
    <row r="146" spans="1:6">
      <c r="A146" s="500">
        <v>2012550</v>
      </c>
      <c r="B146" s="501" t="s">
        <v>87</v>
      </c>
      <c r="C146" s="489"/>
      <c r="D146" s="490"/>
      <c r="E146" s="489"/>
      <c r="F146" s="505">
        <v>0</v>
      </c>
    </row>
    <row r="147" spans="1:6">
      <c r="A147" s="500">
        <v>2012599</v>
      </c>
      <c r="B147" s="501" t="s">
        <v>163</v>
      </c>
      <c r="C147" s="489"/>
      <c r="D147" s="490"/>
      <c r="E147" s="489"/>
      <c r="F147" s="505">
        <v>0</v>
      </c>
    </row>
    <row r="148" spans="1:6">
      <c r="A148" s="495">
        <v>20126</v>
      </c>
      <c r="B148" s="496" t="s">
        <v>164</v>
      </c>
      <c r="C148" s="497">
        <v>178</v>
      </c>
      <c r="D148" s="498">
        <v>444</v>
      </c>
      <c r="E148" s="497">
        <v>197</v>
      </c>
      <c r="F148" s="499">
        <v>10.7</v>
      </c>
    </row>
    <row r="149" spans="1:6">
      <c r="A149" s="500">
        <v>2012601</v>
      </c>
      <c r="B149" s="501" t="s">
        <v>78</v>
      </c>
      <c r="C149" s="489"/>
      <c r="D149" s="503">
        <v>13</v>
      </c>
      <c r="E149" s="504">
        <v>183</v>
      </c>
      <c r="F149" s="505">
        <v>0</v>
      </c>
    </row>
    <row r="150" spans="1:6">
      <c r="A150" s="500">
        <v>2012602</v>
      </c>
      <c r="B150" s="501" t="s">
        <v>79</v>
      </c>
      <c r="C150" s="489"/>
      <c r="D150" s="503">
        <v>186</v>
      </c>
      <c r="E150" s="506"/>
      <c r="F150" s="505">
        <v>0</v>
      </c>
    </row>
    <row r="151" spans="1:6">
      <c r="A151" s="500">
        <v>2012603</v>
      </c>
      <c r="B151" s="501" t="s">
        <v>80</v>
      </c>
      <c r="C151" s="489"/>
      <c r="D151" s="503">
        <v>0</v>
      </c>
      <c r="E151" s="489"/>
      <c r="F151" s="505">
        <v>0</v>
      </c>
    </row>
    <row r="152" spans="1:6">
      <c r="A152" s="500">
        <v>2012604</v>
      </c>
      <c r="B152" s="501" t="s">
        <v>165</v>
      </c>
      <c r="C152" s="489">
        <v>178</v>
      </c>
      <c r="D152" s="503">
        <v>229</v>
      </c>
      <c r="E152" s="504">
        <v>14</v>
      </c>
      <c r="F152" s="505">
        <v>-92.1</v>
      </c>
    </row>
    <row r="153" spans="1:6">
      <c r="A153" s="500">
        <v>2012699</v>
      </c>
      <c r="B153" s="501" t="s">
        <v>166</v>
      </c>
      <c r="C153" s="489"/>
      <c r="D153" s="503">
        <v>16</v>
      </c>
      <c r="E153" s="489"/>
      <c r="F153" s="505">
        <v>0</v>
      </c>
    </row>
    <row r="154" spans="1:6">
      <c r="A154" s="495">
        <v>20128</v>
      </c>
      <c r="B154" s="496" t="s">
        <v>167</v>
      </c>
      <c r="C154" s="497">
        <v>198</v>
      </c>
      <c r="D154" s="498">
        <v>233</v>
      </c>
      <c r="E154" s="497">
        <v>246</v>
      </c>
      <c r="F154" s="499">
        <v>24.2</v>
      </c>
    </row>
    <row r="155" spans="1:6">
      <c r="A155" s="500">
        <v>2012801</v>
      </c>
      <c r="B155" s="501" t="s">
        <v>78</v>
      </c>
      <c r="C155" s="502">
        <v>174</v>
      </c>
      <c r="D155" s="503">
        <v>200</v>
      </c>
      <c r="E155" s="504">
        <v>212</v>
      </c>
      <c r="F155" s="505">
        <v>21.8</v>
      </c>
    </row>
    <row r="156" spans="1:6">
      <c r="A156" s="500">
        <v>2012802</v>
      </c>
      <c r="B156" s="501" t="s">
        <v>79</v>
      </c>
      <c r="C156" s="502">
        <v>14</v>
      </c>
      <c r="D156" s="503">
        <v>23</v>
      </c>
      <c r="E156" s="504">
        <v>14</v>
      </c>
      <c r="F156" s="505">
        <v>0</v>
      </c>
    </row>
    <row r="157" spans="1:6">
      <c r="A157" s="500">
        <v>2012803</v>
      </c>
      <c r="B157" s="501" t="s">
        <v>80</v>
      </c>
      <c r="C157" s="502"/>
      <c r="D157" s="503">
        <v>0</v>
      </c>
      <c r="E157" s="506"/>
      <c r="F157" s="505">
        <v>0</v>
      </c>
    </row>
    <row r="158" spans="1:6">
      <c r="A158" s="500">
        <v>2012804</v>
      </c>
      <c r="B158" s="501" t="s">
        <v>92</v>
      </c>
      <c r="C158" s="502"/>
      <c r="D158" s="503">
        <v>0</v>
      </c>
      <c r="E158" s="489"/>
      <c r="F158" s="505">
        <v>0</v>
      </c>
    </row>
    <row r="159" spans="1:6">
      <c r="A159" s="500">
        <v>2012850</v>
      </c>
      <c r="B159" s="501" t="s">
        <v>87</v>
      </c>
      <c r="C159" s="502">
        <v>10</v>
      </c>
      <c r="D159" s="503">
        <v>10</v>
      </c>
      <c r="E159" s="504">
        <v>20</v>
      </c>
      <c r="F159" s="505">
        <v>100</v>
      </c>
    </row>
    <row r="160" spans="1:6">
      <c r="A160" s="500">
        <v>2012899</v>
      </c>
      <c r="B160" s="501" t="s">
        <v>168</v>
      </c>
      <c r="C160" s="489"/>
      <c r="D160" s="490"/>
      <c r="E160" s="489"/>
      <c r="F160" s="505">
        <v>0</v>
      </c>
    </row>
    <row r="161" spans="1:6">
      <c r="A161" s="495">
        <v>20129</v>
      </c>
      <c r="B161" s="496" t="s">
        <v>169</v>
      </c>
      <c r="C161" s="497">
        <v>324</v>
      </c>
      <c r="D161" s="498">
        <v>386</v>
      </c>
      <c r="E161" s="497">
        <v>468</v>
      </c>
      <c r="F161" s="499">
        <v>44.4</v>
      </c>
    </row>
    <row r="162" spans="1:6">
      <c r="A162" s="500">
        <v>2012901</v>
      </c>
      <c r="B162" s="501" t="s">
        <v>78</v>
      </c>
      <c r="C162" s="502">
        <v>260</v>
      </c>
      <c r="D162" s="503">
        <v>191</v>
      </c>
      <c r="E162" s="504">
        <v>292</v>
      </c>
      <c r="F162" s="505">
        <v>12.3</v>
      </c>
    </row>
    <row r="163" spans="1:6">
      <c r="A163" s="500">
        <v>2012902</v>
      </c>
      <c r="B163" s="501" t="s">
        <v>79</v>
      </c>
      <c r="C163" s="502">
        <v>64</v>
      </c>
      <c r="D163" s="503">
        <v>89</v>
      </c>
      <c r="E163" s="504">
        <v>44</v>
      </c>
      <c r="F163" s="505">
        <v>-31.3</v>
      </c>
    </row>
    <row r="164" spans="1:6">
      <c r="A164" s="500">
        <v>2012903</v>
      </c>
      <c r="B164" s="501" t="s">
        <v>80</v>
      </c>
      <c r="C164" s="489"/>
      <c r="D164" s="490"/>
      <c r="E164" s="506"/>
      <c r="F164" s="505">
        <v>0</v>
      </c>
    </row>
    <row r="165" spans="1:6">
      <c r="A165" s="500">
        <v>2012906</v>
      </c>
      <c r="B165" s="501" t="s">
        <v>170</v>
      </c>
      <c r="C165" s="489"/>
      <c r="D165" s="490"/>
      <c r="E165" s="489"/>
      <c r="F165" s="505">
        <v>0</v>
      </c>
    </row>
    <row r="166" spans="1:6">
      <c r="A166" s="500">
        <v>2012950</v>
      </c>
      <c r="B166" s="501" t="s">
        <v>87</v>
      </c>
      <c r="C166" s="489"/>
      <c r="D166" s="490"/>
      <c r="E166" s="489"/>
      <c r="F166" s="505">
        <v>0</v>
      </c>
    </row>
    <row r="167" spans="1:6">
      <c r="A167" s="500">
        <v>2012999</v>
      </c>
      <c r="B167" s="501" t="s">
        <v>171</v>
      </c>
      <c r="C167" s="489"/>
      <c r="D167" s="503">
        <v>106</v>
      </c>
      <c r="E167" s="504">
        <v>132</v>
      </c>
      <c r="F167" s="505">
        <v>0</v>
      </c>
    </row>
    <row r="168" spans="1:6">
      <c r="A168" s="495">
        <v>20131</v>
      </c>
      <c r="B168" s="496" t="s">
        <v>172</v>
      </c>
      <c r="C168" s="497">
        <v>2417</v>
      </c>
      <c r="D168" s="498">
        <v>5594</v>
      </c>
      <c r="E168" s="497">
        <v>3276</v>
      </c>
      <c r="F168" s="499">
        <v>35.5</v>
      </c>
    </row>
    <row r="169" spans="1:6">
      <c r="A169" s="500">
        <v>2013101</v>
      </c>
      <c r="B169" s="501" t="s">
        <v>78</v>
      </c>
      <c r="C169" s="502">
        <v>2023</v>
      </c>
      <c r="D169" s="503">
        <v>3003</v>
      </c>
      <c r="E169" s="504">
        <v>2657</v>
      </c>
      <c r="F169" s="505">
        <v>31.3</v>
      </c>
    </row>
    <row r="170" spans="1:6">
      <c r="A170" s="500">
        <v>2013102</v>
      </c>
      <c r="B170" s="501" t="s">
        <v>79</v>
      </c>
      <c r="C170" s="502">
        <v>189</v>
      </c>
      <c r="D170" s="503">
        <v>2350</v>
      </c>
      <c r="E170" s="504">
        <v>273</v>
      </c>
      <c r="F170" s="505">
        <v>44.4</v>
      </c>
    </row>
    <row r="171" spans="1:6">
      <c r="A171" s="500">
        <v>2013103</v>
      </c>
      <c r="B171" s="501" t="s">
        <v>80</v>
      </c>
      <c r="C171" s="502"/>
      <c r="D171" s="503">
        <v>0</v>
      </c>
      <c r="E171" s="506"/>
      <c r="F171" s="505">
        <v>0</v>
      </c>
    </row>
    <row r="172" spans="1:6">
      <c r="A172" s="500">
        <v>2013105</v>
      </c>
      <c r="B172" s="501" t="s">
        <v>173</v>
      </c>
      <c r="C172" s="502"/>
      <c r="D172" s="503">
        <v>0</v>
      </c>
      <c r="E172" s="489"/>
      <c r="F172" s="505">
        <v>0</v>
      </c>
    </row>
    <row r="173" spans="1:6">
      <c r="A173" s="500">
        <v>2013150</v>
      </c>
      <c r="B173" s="501" t="s">
        <v>87</v>
      </c>
      <c r="C173" s="502">
        <v>205</v>
      </c>
      <c r="D173" s="503">
        <v>241</v>
      </c>
      <c r="E173" s="504">
        <v>346</v>
      </c>
      <c r="F173" s="505">
        <v>68.8</v>
      </c>
    </row>
    <row r="174" ht="28.5" spans="1:6">
      <c r="A174" s="500">
        <v>2013199</v>
      </c>
      <c r="B174" s="501" t="s">
        <v>174</v>
      </c>
      <c r="C174" s="489"/>
      <c r="D174" s="490"/>
      <c r="E174" s="489"/>
      <c r="F174" s="505">
        <v>0</v>
      </c>
    </row>
    <row r="175" spans="1:6">
      <c r="A175" s="495">
        <v>20132</v>
      </c>
      <c r="B175" s="496" t="s">
        <v>175</v>
      </c>
      <c r="C175" s="497">
        <v>705</v>
      </c>
      <c r="D175" s="498">
        <v>992</v>
      </c>
      <c r="E175" s="497">
        <v>797</v>
      </c>
      <c r="F175" s="499">
        <v>13</v>
      </c>
    </row>
    <row r="176" spans="1:6">
      <c r="A176" s="500">
        <v>2013201</v>
      </c>
      <c r="B176" s="501" t="s">
        <v>78</v>
      </c>
      <c r="C176" s="502">
        <v>441</v>
      </c>
      <c r="D176" s="503">
        <v>560</v>
      </c>
      <c r="E176" s="504">
        <v>522</v>
      </c>
      <c r="F176" s="505">
        <v>18.4</v>
      </c>
    </row>
    <row r="177" spans="1:6">
      <c r="A177" s="500">
        <v>2013202</v>
      </c>
      <c r="B177" s="501" t="s">
        <v>79</v>
      </c>
      <c r="C177" s="502">
        <v>244</v>
      </c>
      <c r="D177" s="503">
        <v>305</v>
      </c>
      <c r="E177" s="504">
        <v>243</v>
      </c>
      <c r="F177" s="505">
        <v>-0.4</v>
      </c>
    </row>
    <row r="178" spans="1:6">
      <c r="A178" s="500">
        <v>2013203</v>
      </c>
      <c r="B178" s="501" t="s">
        <v>80</v>
      </c>
      <c r="C178" s="502"/>
      <c r="D178" s="503">
        <v>0</v>
      </c>
      <c r="E178" s="506"/>
      <c r="F178" s="505">
        <v>0</v>
      </c>
    </row>
    <row r="179" spans="1:6">
      <c r="A179" s="500">
        <v>2013204</v>
      </c>
      <c r="B179" s="501" t="s">
        <v>176</v>
      </c>
      <c r="C179" s="502"/>
      <c r="D179" s="503">
        <v>0</v>
      </c>
      <c r="E179" s="489"/>
      <c r="F179" s="505">
        <v>0</v>
      </c>
    </row>
    <row r="180" spans="1:6">
      <c r="A180" s="500">
        <v>2013250</v>
      </c>
      <c r="B180" s="501" t="s">
        <v>87</v>
      </c>
      <c r="C180" s="502">
        <v>20</v>
      </c>
      <c r="D180" s="503">
        <v>21</v>
      </c>
      <c r="E180" s="504">
        <v>32</v>
      </c>
      <c r="F180" s="505">
        <v>60</v>
      </c>
    </row>
    <row r="181" spans="1:6">
      <c r="A181" s="500">
        <v>2013299</v>
      </c>
      <c r="B181" s="501" t="s">
        <v>177</v>
      </c>
      <c r="C181" s="489"/>
      <c r="D181" s="503">
        <v>106</v>
      </c>
      <c r="E181" s="489"/>
      <c r="F181" s="505">
        <v>0</v>
      </c>
    </row>
    <row r="182" spans="1:6">
      <c r="A182" s="495">
        <v>20133</v>
      </c>
      <c r="B182" s="496" t="s">
        <v>178</v>
      </c>
      <c r="C182" s="497">
        <v>942</v>
      </c>
      <c r="D182" s="498">
        <v>2518</v>
      </c>
      <c r="E182" s="497">
        <v>974</v>
      </c>
      <c r="F182" s="499">
        <v>3.4</v>
      </c>
    </row>
    <row r="183" spans="1:6">
      <c r="A183" s="500">
        <v>2013301</v>
      </c>
      <c r="B183" s="501" t="s">
        <v>78</v>
      </c>
      <c r="C183" s="502">
        <v>884</v>
      </c>
      <c r="D183" s="503">
        <v>2422</v>
      </c>
      <c r="E183" s="504">
        <v>860</v>
      </c>
      <c r="F183" s="505">
        <v>-2.7</v>
      </c>
    </row>
    <row r="184" spans="1:6">
      <c r="A184" s="500">
        <v>2013302</v>
      </c>
      <c r="B184" s="501" t="s">
        <v>79</v>
      </c>
      <c r="C184" s="502"/>
      <c r="D184" s="490">
        <v>6</v>
      </c>
      <c r="E184" s="504">
        <v>12</v>
      </c>
      <c r="F184" s="505">
        <v>0</v>
      </c>
    </row>
    <row r="185" spans="1:6">
      <c r="A185" s="500">
        <v>2013303</v>
      </c>
      <c r="B185" s="501" t="s">
        <v>80</v>
      </c>
      <c r="C185" s="502"/>
      <c r="D185" s="490"/>
      <c r="E185" s="506"/>
      <c r="F185" s="505">
        <v>0</v>
      </c>
    </row>
    <row r="186" spans="1:6">
      <c r="A186" s="500">
        <v>2013304</v>
      </c>
      <c r="B186" s="501" t="s">
        <v>179</v>
      </c>
      <c r="C186" s="502"/>
      <c r="D186" s="490"/>
      <c r="E186" s="489"/>
      <c r="F186" s="505">
        <v>0</v>
      </c>
    </row>
    <row r="187" spans="1:6">
      <c r="A187" s="500">
        <v>2013350</v>
      </c>
      <c r="B187" s="501" t="s">
        <v>87</v>
      </c>
      <c r="C187" s="502">
        <v>58</v>
      </c>
      <c r="D187" s="503">
        <v>82</v>
      </c>
      <c r="E187" s="504">
        <v>102</v>
      </c>
      <c r="F187" s="505">
        <v>75.9</v>
      </c>
    </row>
    <row r="188" spans="1:6">
      <c r="A188" s="500">
        <v>2013399</v>
      </c>
      <c r="B188" s="501" t="s">
        <v>180</v>
      </c>
      <c r="C188" s="489"/>
      <c r="D188" s="503">
        <v>8</v>
      </c>
      <c r="E188" s="489"/>
      <c r="F188" s="505">
        <v>0</v>
      </c>
    </row>
    <row r="189" spans="1:6">
      <c r="A189" s="495">
        <v>20134</v>
      </c>
      <c r="B189" s="496" t="s">
        <v>181</v>
      </c>
      <c r="C189" s="497">
        <v>236</v>
      </c>
      <c r="D189" s="498">
        <v>277</v>
      </c>
      <c r="E189" s="497">
        <v>301</v>
      </c>
      <c r="F189" s="499">
        <v>27.5</v>
      </c>
    </row>
    <row r="190" spans="1:6">
      <c r="A190" s="500">
        <v>2013401</v>
      </c>
      <c r="B190" s="501" t="s">
        <v>78</v>
      </c>
      <c r="C190" s="502">
        <v>205</v>
      </c>
      <c r="D190" s="503">
        <v>228</v>
      </c>
      <c r="E190" s="504">
        <v>276</v>
      </c>
      <c r="F190" s="505">
        <v>34.6</v>
      </c>
    </row>
    <row r="191" spans="1:6">
      <c r="A191" s="500">
        <v>2013402</v>
      </c>
      <c r="B191" s="501" t="s">
        <v>79</v>
      </c>
      <c r="C191" s="502">
        <v>16</v>
      </c>
      <c r="D191" s="503">
        <v>21</v>
      </c>
      <c r="E191" s="506"/>
      <c r="F191" s="505">
        <v>-100</v>
      </c>
    </row>
    <row r="192" spans="1:6">
      <c r="A192" s="500">
        <v>2013403</v>
      </c>
      <c r="B192" s="501" t="s">
        <v>80</v>
      </c>
      <c r="C192" s="502"/>
      <c r="D192" s="490"/>
      <c r="E192" s="489"/>
      <c r="F192" s="505">
        <v>0</v>
      </c>
    </row>
    <row r="193" spans="1:6">
      <c r="A193" s="500">
        <v>2013404</v>
      </c>
      <c r="B193" s="501" t="s">
        <v>182</v>
      </c>
      <c r="C193" s="502"/>
      <c r="D193" s="503">
        <v>13</v>
      </c>
      <c r="E193" s="489"/>
      <c r="F193" s="505">
        <v>0</v>
      </c>
    </row>
    <row r="194" spans="1:6">
      <c r="A194" s="500">
        <v>2013405</v>
      </c>
      <c r="B194" s="501" t="s">
        <v>183</v>
      </c>
      <c r="C194" s="502"/>
      <c r="D194" s="490"/>
      <c r="E194" s="489"/>
      <c r="F194" s="505">
        <v>0</v>
      </c>
    </row>
    <row r="195" spans="1:6">
      <c r="A195" s="500">
        <v>2013450</v>
      </c>
      <c r="B195" s="501" t="s">
        <v>87</v>
      </c>
      <c r="C195" s="502">
        <v>15</v>
      </c>
      <c r="D195" s="503">
        <v>15</v>
      </c>
      <c r="E195" s="504">
        <v>25</v>
      </c>
      <c r="F195" s="505">
        <v>66.7</v>
      </c>
    </row>
    <row r="196" spans="1:6">
      <c r="A196" s="500">
        <v>2013499</v>
      </c>
      <c r="B196" s="501" t="s">
        <v>184</v>
      </c>
      <c r="C196" s="489"/>
      <c r="D196" s="490"/>
      <c r="E196" s="489"/>
      <c r="F196" s="505">
        <v>0</v>
      </c>
    </row>
    <row r="197" spans="1:6">
      <c r="A197" s="495">
        <v>20135</v>
      </c>
      <c r="B197" s="496" t="s">
        <v>185</v>
      </c>
      <c r="C197" s="497">
        <v>0</v>
      </c>
      <c r="D197" s="498">
        <v>0</v>
      </c>
      <c r="E197" s="497">
        <v>0</v>
      </c>
      <c r="F197" s="499">
        <v>0</v>
      </c>
    </row>
    <row r="198" spans="1:6">
      <c r="A198" s="500">
        <v>2013501</v>
      </c>
      <c r="B198" s="501" t="s">
        <v>78</v>
      </c>
      <c r="C198" s="507"/>
      <c r="D198" s="508"/>
      <c r="E198" s="507"/>
      <c r="F198" s="505">
        <v>0</v>
      </c>
    </row>
    <row r="199" spans="1:6">
      <c r="A199" s="500">
        <v>2013502</v>
      </c>
      <c r="B199" s="501" t="s">
        <v>79</v>
      </c>
      <c r="C199" s="507"/>
      <c r="D199" s="508"/>
      <c r="E199" s="507"/>
      <c r="F199" s="505">
        <v>0</v>
      </c>
    </row>
    <row r="200" spans="1:6">
      <c r="A200" s="500">
        <v>2013503</v>
      </c>
      <c r="B200" s="501" t="s">
        <v>80</v>
      </c>
      <c r="C200" s="507"/>
      <c r="D200" s="508"/>
      <c r="E200" s="507"/>
      <c r="F200" s="505">
        <v>0</v>
      </c>
    </row>
    <row r="201" spans="1:6">
      <c r="A201" s="500">
        <v>2013550</v>
      </c>
      <c r="B201" s="501" t="s">
        <v>87</v>
      </c>
      <c r="C201" s="507"/>
      <c r="D201" s="508"/>
      <c r="E201" s="507"/>
      <c r="F201" s="505">
        <v>0</v>
      </c>
    </row>
    <row r="202" spans="1:6">
      <c r="A202" s="500">
        <v>2013599</v>
      </c>
      <c r="B202" s="501" t="s">
        <v>186</v>
      </c>
      <c r="C202" s="507"/>
      <c r="D202" s="508"/>
      <c r="E202" s="507"/>
      <c r="F202" s="505">
        <v>0</v>
      </c>
    </row>
    <row r="203" spans="1:6">
      <c r="A203" s="495">
        <v>20136</v>
      </c>
      <c r="B203" s="496" t="s">
        <v>187</v>
      </c>
      <c r="C203" s="497">
        <v>0</v>
      </c>
      <c r="D203" s="498">
        <v>0</v>
      </c>
      <c r="E203" s="497">
        <v>0</v>
      </c>
      <c r="F203" s="499">
        <v>0</v>
      </c>
    </row>
    <row r="204" spans="1:6">
      <c r="A204" s="500">
        <v>2013601</v>
      </c>
      <c r="B204" s="501" t="s">
        <v>78</v>
      </c>
      <c r="C204" s="507"/>
      <c r="D204" s="508"/>
      <c r="E204" s="507"/>
      <c r="F204" s="505">
        <v>0</v>
      </c>
    </row>
    <row r="205" spans="1:6">
      <c r="A205" s="500">
        <v>2013602</v>
      </c>
      <c r="B205" s="501" t="s">
        <v>79</v>
      </c>
      <c r="C205" s="507"/>
      <c r="D205" s="508"/>
      <c r="E205" s="507"/>
      <c r="F205" s="505">
        <v>0</v>
      </c>
    </row>
    <row r="206" spans="1:6">
      <c r="A206" s="500">
        <v>2013603</v>
      </c>
      <c r="B206" s="501" t="s">
        <v>80</v>
      </c>
      <c r="C206" s="507"/>
      <c r="D206" s="508"/>
      <c r="E206" s="507"/>
      <c r="F206" s="505">
        <v>0</v>
      </c>
    </row>
    <row r="207" spans="1:6">
      <c r="A207" s="500">
        <v>2013650</v>
      </c>
      <c r="B207" s="501" t="s">
        <v>87</v>
      </c>
      <c r="C207" s="507"/>
      <c r="D207" s="508"/>
      <c r="E207" s="507"/>
      <c r="F207" s="505">
        <v>0</v>
      </c>
    </row>
    <row r="208" spans="1:6">
      <c r="A208" s="500">
        <v>2013699</v>
      </c>
      <c r="B208" s="501" t="s">
        <v>187</v>
      </c>
      <c r="C208" s="507"/>
      <c r="D208" s="508"/>
      <c r="E208" s="507"/>
      <c r="F208" s="505">
        <v>0</v>
      </c>
    </row>
    <row r="209" spans="1:6">
      <c r="A209" s="495">
        <v>20137</v>
      </c>
      <c r="B209" s="496" t="s">
        <v>188</v>
      </c>
      <c r="C209" s="497">
        <v>0</v>
      </c>
      <c r="D209" s="498">
        <v>0</v>
      </c>
      <c r="E209" s="497">
        <v>0</v>
      </c>
      <c r="F209" s="499">
        <v>0</v>
      </c>
    </row>
    <row r="210" spans="1:6">
      <c r="A210" s="500">
        <v>2013701</v>
      </c>
      <c r="B210" s="501" t="s">
        <v>78</v>
      </c>
      <c r="C210" s="507"/>
      <c r="D210" s="508"/>
      <c r="E210" s="507"/>
      <c r="F210" s="505">
        <v>0</v>
      </c>
    </row>
    <row r="211" spans="1:6">
      <c r="A211" s="500">
        <v>2013702</v>
      </c>
      <c r="B211" s="501" t="s">
        <v>79</v>
      </c>
      <c r="C211" s="507"/>
      <c r="D211" s="508"/>
      <c r="E211" s="507"/>
      <c r="F211" s="505">
        <v>0</v>
      </c>
    </row>
    <row r="212" spans="1:6">
      <c r="A212" s="500">
        <v>2013703</v>
      </c>
      <c r="B212" s="501" t="s">
        <v>80</v>
      </c>
      <c r="C212" s="507"/>
      <c r="D212" s="508"/>
      <c r="E212" s="507"/>
      <c r="F212" s="505">
        <v>0</v>
      </c>
    </row>
    <row r="213" spans="1:6">
      <c r="A213" s="500">
        <v>2013704</v>
      </c>
      <c r="B213" s="501" t="s">
        <v>189</v>
      </c>
      <c r="C213" s="507"/>
      <c r="D213" s="508"/>
      <c r="E213" s="507"/>
      <c r="F213" s="505">
        <v>0</v>
      </c>
    </row>
    <row r="214" spans="1:6">
      <c r="A214" s="500">
        <v>2013750</v>
      </c>
      <c r="B214" s="501" t="s">
        <v>87</v>
      </c>
      <c r="C214" s="507"/>
      <c r="D214" s="508"/>
      <c r="E214" s="507"/>
      <c r="F214" s="505">
        <v>0</v>
      </c>
    </row>
    <row r="215" spans="1:6">
      <c r="A215" s="500">
        <v>2013799</v>
      </c>
      <c r="B215" s="501" t="s">
        <v>190</v>
      </c>
      <c r="C215" s="507"/>
      <c r="D215" s="508"/>
      <c r="E215" s="507"/>
      <c r="F215" s="505">
        <v>0</v>
      </c>
    </row>
    <row r="216" spans="1:6">
      <c r="A216" s="495">
        <v>20138</v>
      </c>
      <c r="B216" s="496" t="s">
        <v>191</v>
      </c>
      <c r="C216" s="497">
        <v>3040</v>
      </c>
      <c r="D216" s="498">
        <v>3352</v>
      </c>
      <c r="E216" s="497">
        <v>3242</v>
      </c>
      <c r="F216" s="499">
        <v>6.6</v>
      </c>
    </row>
    <row r="217" spans="1:6">
      <c r="A217" s="500">
        <v>2013801</v>
      </c>
      <c r="B217" s="501" t="s">
        <v>78</v>
      </c>
      <c r="C217" s="502">
        <v>2647</v>
      </c>
      <c r="D217" s="503">
        <v>2735</v>
      </c>
      <c r="E217" s="504">
        <v>2708</v>
      </c>
      <c r="F217" s="505">
        <v>2.3</v>
      </c>
    </row>
    <row r="218" spans="1:6">
      <c r="A218" s="500">
        <v>2013802</v>
      </c>
      <c r="B218" s="501" t="s">
        <v>79</v>
      </c>
      <c r="C218" s="502">
        <v>46</v>
      </c>
      <c r="D218" s="503">
        <v>146</v>
      </c>
      <c r="E218" s="504">
        <v>50</v>
      </c>
      <c r="F218" s="505">
        <v>8.7</v>
      </c>
    </row>
    <row r="219" spans="1:6">
      <c r="A219" s="500">
        <v>2013803</v>
      </c>
      <c r="B219" s="501" t="s">
        <v>80</v>
      </c>
      <c r="C219" s="502"/>
      <c r="D219" s="490"/>
      <c r="E219" s="506"/>
      <c r="F219" s="505">
        <v>0</v>
      </c>
    </row>
    <row r="220" spans="1:6">
      <c r="A220" s="500">
        <v>2013804</v>
      </c>
      <c r="B220" s="501" t="s">
        <v>192</v>
      </c>
      <c r="C220" s="502"/>
      <c r="D220" s="490"/>
      <c r="E220" s="504"/>
      <c r="F220" s="505">
        <v>0</v>
      </c>
    </row>
    <row r="221" spans="1:6">
      <c r="A221" s="500">
        <v>2013805</v>
      </c>
      <c r="B221" s="501" t="s">
        <v>193</v>
      </c>
      <c r="C221" s="502">
        <v>51</v>
      </c>
      <c r="D221" s="503">
        <v>25</v>
      </c>
      <c r="E221" s="504">
        <v>48</v>
      </c>
      <c r="F221" s="505">
        <v>-5.9</v>
      </c>
    </row>
    <row r="222" spans="1:6">
      <c r="A222" s="500">
        <v>2013808</v>
      </c>
      <c r="B222" s="501" t="s">
        <v>119</v>
      </c>
      <c r="C222" s="502"/>
      <c r="D222" s="490"/>
      <c r="E222" s="489"/>
      <c r="F222" s="505">
        <v>0</v>
      </c>
    </row>
    <row r="223" spans="1:6">
      <c r="A223" s="500">
        <v>2013810</v>
      </c>
      <c r="B223" s="501" t="s">
        <v>194</v>
      </c>
      <c r="C223" s="502">
        <v>5</v>
      </c>
      <c r="D223" s="503">
        <v>5</v>
      </c>
      <c r="E223" s="504">
        <v>5</v>
      </c>
      <c r="F223" s="505">
        <v>0</v>
      </c>
    </row>
    <row r="224" spans="1:6">
      <c r="A224" s="500">
        <v>2013812</v>
      </c>
      <c r="B224" s="501" t="s">
        <v>195</v>
      </c>
      <c r="C224" s="502">
        <v>7</v>
      </c>
      <c r="D224" s="503">
        <v>7</v>
      </c>
      <c r="E224" s="504">
        <v>5</v>
      </c>
      <c r="F224" s="505">
        <v>-28.6</v>
      </c>
    </row>
    <row r="225" spans="1:6">
      <c r="A225" s="500">
        <v>2013813</v>
      </c>
      <c r="B225" s="501" t="s">
        <v>196</v>
      </c>
      <c r="C225" s="502"/>
      <c r="D225" s="503">
        <v>0</v>
      </c>
      <c r="E225" s="504">
        <v>1</v>
      </c>
      <c r="F225" s="505">
        <v>0</v>
      </c>
    </row>
    <row r="226" spans="1:6">
      <c r="A226" s="500">
        <v>2013814</v>
      </c>
      <c r="B226" s="501" t="s">
        <v>197</v>
      </c>
      <c r="C226" s="502">
        <v>2</v>
      </c>
      <c r="D226" s="503">
        <v>2</v>
      </c>
      <c r="E226" s="504">
        <v>2</v>
      </c>
      <c r="F226" s="505">
        <v>0</v>
      </c>
    </row>
    <row r="227" spans="1:6">
      <c r="A227" s="500">
        <v>2013815</v>
      </c>
      <c r="B227" s="501" t="s">
        <v>198</v>
      </c>
      <c r="C227" s="502">
        <v>9</v>
      </c>
      <c r="D227" s="503">
        <v>9</v>
      </c>
      <c r="E227" s="504">
        <v>9</v>
      </c>
      <c r="F227" s="505">
        <v>0</v>
      </c>
    </row>
    <row r="228" spans="1:6">
      <c r="A228" s="500">
        <v>2013816</v>
      </c>
      <c r="B228" s="501" t="s">
        <v>199</v>
      </c>
      <c r="C228" s="502">
        <v>15</v>
      </c>
      <c r="D228" s="503">
        <v>99</v>
      </c>
      <c r="E228" s="504">
        <v>15</v>
      </c>
      <c r="F228" s="505">
        <v>0</v>
      </c>
    </row>
    <row r="229" spans="1:6">
      <c r="A229" s="500">
        <v>2013850</v>
      </c>
      <c r="B229" s="501" t="s">
        <v>87</v>
      </c>
      <c r="C229" s="502">
        <v>258</v>
      </c>
      <c r="D229" s="503">
        <v>300</v>
      </c>
      <c r="E229" s="504">
        <v>399</v>
      </c>
      <c r="F229" s="505">
        <v>54.7</v>
      </c>
    </row>
    <row r="230" spans="1:6">
      <c r="A230" s="500">
        <v>2013899</v>
      </c>
      <c r="B230" s="501" t="s">
        <v>200</v>
      </c>
      <c r="C230" s="489"/>
      <c r="D230" s="503">
        <v>24</v>
      </c>
      <c r="E230" s="489"/>
      <c r="F230" s="505">
        <v>0</v>
      </c>
    </row>
    <row r="231" spans="1:6">
      <c r="A231" s="495">
        <v>20199</v>
      </c>
      <c r="B231" s="496" t="s">
        <v>201</v>
      </c>
      <c r="C231" s="497">
        <v>2700</v>
      </c>
      <c r="D231" s="498">
        <v>2265</v>
      </c>
      <c r="E231" s="497">
        <v>25600</v>
      </c>
      <c r="F231" s="499">
        <v>848.1</v>
      </c>
    </row>
    <row r="232" spans="1:6">
      <c r="A232" s="500">
        <v>2019901</v>
      </c>
      <c r="B232" s="501" t="s">
        <v>202</v>
      </c>
      <c r="C232" s="489"/>
      <c r="D232" s="490"/>
      <c r="E232" s="489"/>
      <c r="F232" s="505">
        <v>0</v>
      </c>
    </row>
    <row r="233" spans="1:6">
      <c r="A233" s="500">
        <v>2019999</v>
      </c>
      <c r="B233" s="501" t="s">
        <v>201</v>
      </c>
      <c r="C233" s="502">
        <v>2700</v>
      </c>
      <c r="D233" s="503">
        <v>2265</v>
      </c>
      <c r="E233" s="509">
        <v>25600</v>
      </c>
      <c r="F233" s="510">
        <v>848.1</v>
      </c>
    </row>
    <row r="234" spans="1:6">
      <c r="A234" s="491">
        <v>202</v>
      </c>
      <c r="B234" s="492" t="s">
        <v>203</v>
      </c>
      <c r="C234" s="493"/>
      <c r="D234" s="511"/>
      <c r="E234" s="493"/>
      <c r="F234" s="320">
        <v>0</v>
      </c>
    </row>
    <row r="235" spans="1:6">
      <c r="A235" s="491">
        <v>203</v>
      </c>
      <c r="B235" s="492" t="s">
        <v>204</v>
      </c>
      <c r="C235" s="493">
        <v>43</v>
      </c>
      <c r="D235" s="511">
        <v>306</v>
      </c>
      <c r="E235" s="493">
        <v>43</v>
      </c>
      <c r="F235" s="320">
        <v>0</v>
      </c>
    </row>
    <row r="236" spans="1:6">
      <c r="A236" s="495">
        <v>20301</v>
      </c>
      <c r="B236" s="496" t="s">
        <v>205</v>
      </c>
      <c r="C236" s="497">
        <v>0</v>
      </c>
      <c r="D236" s="498">
        <v>0</v>
      </c>
      <c r="E236" s="497">
        <v>0</v>
      </c>
      <c r="F236" s="499">
        <v>0</v>
      </c>
    </row>
    <row r="237" spans="1:6">
      <c r="A237" s="500">
        <v>2030101</v>
      </c>
      <c r="B237" s="501" t="s">
        <v>206</v>
      </c>
      <c r="C237" s="507"/>
      <c r="D237" s="508"/>
      <c r="E237" s="507"/>
      <c r="F237" s="505">
        <v>0</v>
      </c>
    </row>
    <row r="238" spans="1:6">
      <c r="A238" s="500">
        <v>2030102</v>
      </c>
      <c r="B238" s="501" t="s">
        <v>207</v>
      </c>
      <c r="C238" s="507"/>
      <c r="D238" s="508"/>
      <c r="E238" s="507"/>
      <c r="F238" s="505">
        <v>0</v>
      </c>
    </row>
    <row r="239" spans="1:6">
      <c r="A239" s="500">
        <v>2030199</v>
      </c>
      <c r="B239" s="501" t="s">
        <v>208</v>
      </c>
      <c r="C239" s="507"/>
      <c r="D239" s="508"/>
      <c r="E239" s="507"/>
      <c r="F239" s="505">
        <v>0</v>
      </c>
    </row>
    <row r="240" spans="1:6">
      <c r="A240" s="495">
        <v>20304</v>
      </c>
      <c r="B240" s="496" t="s">
        <v>209</v>
      </c>
      <c r="C240" s="497">
        <v>0</v>
      </c>
      <c r="D240" s="498">
        <v>0</v>
      </c>
      <c r="E240" s="497">
        <v>0</v>
      </c>
      <c r="F240" s="499">
        <v>0</v>
      </c>
    </row>
    <row r="241" spans="1:6">
      <c r="A241" s="500">
        <v>2030401</v>
      </c>
      <c r="B241" s="501" t="s">
        <v>209</v>
      </c>
      <c r="C241" s="507"/>
      <c r="D241" s="508"/>
      <c r="E241" s="507"/>
      <c r="F241" s="505">
        <v>0</v>
      </c>
    </row>
    <row r="242" spans="1:6">
      <c r="A242" s="495">
        <v>20305</v>
      </c>
      <c r="B242" s="496" t="s">
        <v>210</v>
      </c>
      <c r="C242" s="497">
        <v>0</v>
      </c>
      <c r="D242" s="498">
        <v>0</v>
      </c>
      <c r="E242" s="497">
        <v>0</v>
      </c>
      <c r="F242" s="499">
        <v>0</v>
      </c>
    </row>
    <row r="243" spans="1:6">
      <c r="A243" s="500">
        <v>2030501</v>
      </c>
      <c r="B243" s="501" t="s">
        <v>210</v>
      </c>
      <c r="C243" s="507"/>
      <c r="D243" s="508"/>
      <c r="E243" s="507"/>
      <c r="F243" s="505">
        <v>0</v>
      </c>
    </row>
    <row r="244" spans="1:6">
      <c r="A244" s="495">
        <v>20306</v>
      </c>
      <c r="B244" s="496" t="s">
        <v>211</v>
      </c>
      <c r="C244" s="497">
        <v>43</v>
      </c>
      <c r="D244" s="498">
        <v>306</v>
      </c>
      <c r="E244" s="497">
        <v>43</v>
      </c>
      <c r="F244" s="499">
        <v>0</v>
      </c>
    </row>
    <row r="245" spans="1:6">
      <c r="A245" s="500">
        <v>2030601</v>
      </c>
      <c r="B245" s="501" t="s">
        <v>212</v>
      </c>
      <c r="C245" s="502">
        <v>28</v>
      </c>
      <c r="D245" s="503">
        <v>34</v>
      </c>
      <c r="E245" s="504">
        <v>28</v>
      </c>
      <c r="F245" s="505">
        <v>0</v>
      </c>
    </row>
    <row r="246" spans="1:6">
      <c r="A246" s="500">
        <v>2030602</v>
      </c>
      <c r="B246" s="501" t="s">
        <v>213</v>
      </c>
      <c r="C246" s="489"/>
      <c r="D246" s="490"/>
      <c r="E246" s="506"/>
      <c r="F246" s="505">
        <v>0</v>
      </c>
    </row>
    <row r="247" spans="1:6">
      <c r="A247" s="500">
        <v>2030603</v>
      </c>
      <c r="B247" s="501" t="s">
        <v>214</v>
      </c>
      <c r="C247" s="489"/>
      <c r="D247" s="490"/>
      <c r="E247" s="506"/>
      <c r="F247" s="505">
        <v>0</v>
      </c>
    </row>
    <row r="248" spans="1:6">
      <c r="A248" s="500">
        <v>2030604</v>
      </c>
      <c r="B248" s="501" t="s">
        <v>215</v>
      </c>
      <c r="C248" s="489"/>
      <c r="D248" s="490"/>
      <c r="E248" s="489"/>
      <c r="F248" s="505">
        <v>0</v>
      </c>
    </row>
    <row r="249" spans="1:6">
      <c r="A249" s="500">
        <v>2030607</v>
      </c>
      <c r="B249" s="501" t="s">
        <v>216</v>
      </c>
      <c r="C249" s="489">
        <v>5</v>
      </c>
      <c r="D249" s="503">
        <v>262</v>
      </c>
      <c r="E249" s="504">
        <v>5</v>
      </c>
      <c r="F249" s="505">
        <v>0</v>
      </c>
    </row>
    <row r="250" spans="1:6">
      <c r="A250" s="500">
        <v>2030608</v>
      </c>
      <c r="B250" s="501" t="s">
        <v>217</v>
      </c>
      <c r="C250" s="489"/>
      <c r="D250" s="490"/>
      <c r="E250" s="489"/>
      <c r="F250" s="505">
        <v>0</v>
      </c>
    </row>
    <row r="251" spans="1:6">
      <c r="A251" s="500">
        <v>2030699</v>
      </c>
      <c r="B251" s="501" t="s">
        <v>218</v>
      </c>
      <c r="C251" s="489">
        <v>10</v>
      </c>
      <c r="D251" s="503">
        <v>10</v>
      </c>
      <c r="E251" s="504">
        <v>10</v>
      </c>
      <c r="F251" s="505">
        <v>0</v>
      </c>
    </row>
    <row r="252" spans="1:6">
      <c r="A252" s="495">
        <v>20399</v>
      </c>
      <c r="B252" s="496" t="s">
        <v>219</v>
      </c>
      <c r="C252" s="497"/>
      <c r="D252" s="498"/>
      <c r="E252" s="497"/>
      <c r="F252" s="499">
        <v>0</v>
      </c>
    </row>
    <row r="253" spans="1:6">
      <c r="A253" s="500">
        <v>2039999</v>
      </c>
      <c r="B253" s="501" t="s">
        <v>219</v>
      </c>
      <c r="C253" s="489"/>
      <c r="D253" s="490"/>
      <c r="E253" s="489"/>
      <c r="F253" s="505">
        <v>0</v>
      </c>
    </row>
    <row r="254" spans="1:6">
      <c r="A254" s="491">
        <v>204</v>
      </c>
      <c r="B254" s="492" t="s">
        <v>220</v>
      </c>
      <c r="C254" s="493">
        <v>18287</v>
      </c>
      <c r="D254" s="511">
        <v>24014</v>
      </c>
      <c r="E254" s="493">
        <v>16158</v>
      </c>
      <c r="F254" s="320">
        <v>-11.6</v>
      </c>
    </row>
    <row r="255" spans="1:6">
      <c r="A255" s="495">
        <v>20401</v>
      </c>
      <c r="B255" s="496" t="s">
        <v>221</v>
      </c>
      <c r="C255" s="497">
        <v>56</v>
      </c>
      <c r="D255" s="498">
        <v>0</v>
      </c>
      <c r="E255" s="497">
        <v>56</v>
      </c>
      <c r="F255" s="499">
        <v>0</v>
      </c>
    </row>
    <row r="256" spans="1:6">
      <c r="A256" s="500">
        <v>2040101</v>
      </c>
      <c r="B256" s="501" t="s">
        <v>221</v>
      </c>
      <c r="C256" s="489">
        <v>56</v>
      </c>
      <c r="D256" s="490"/>
      <c r="E256" s="504">
        <v>56</v>
      </c>
      <c r="F256" s="505">
        <v>0</v>
      </c>
    </row>
    <row r="257" spans="1:6">
      <c r="A257" s="500">
        <v>2040199</v>
      </c>
      <c r="B257" s="501" t="s">
        <v>222</v>
      </c>
      <c r="C257" s="489"/>
      <c r="D257" s="490"/>
      <c r="E257" s="489"/>
      <c r="F257" s="505">
        <v>0</v>
      </c>
    </row>
    <row r="258" spans="1:6">
      <c r="A258" s="495">
        <v>20402</v>
      </c>
      <c r="B258" s="496" t="s">
        <v>223</v>
      </c>
      <c r="C258" s="497">
        <v>12861</v>
      </c>
      <c r="D258" s="498">
        <v>17024</v>
      </c>
      <c r="E258" s="497">
        <v>13864</v>
      </c>
      <c r="F258" s="499">
        <v>7.8</v>
      </c>
    </row>
    <row r="259" spans="1:6">
      <c r="A259" s="500">
        <v>2040201</v>
      </c>
      <c r="B259" s="501" t="s">
        <v>78</v>
      </c>
      <c r="C259" s="502">
        <v>12174</v>
      </c>
      <c r="D259" s="503">
        <v>13217</v>
      </c>
      <c r="E259" s="504">
        <v>13731</v>
      </c>
      <c r="F259" s="505">
        <v>12.8</v>
      </c>
    </row>
    <row r="260" spans="1:6">
      <c r="A260" s="500">
        <v>2040202</v>
      </c>
      <c r="B260" s="501" t="s">
        <v>79</v>
      </c>
      <c r="C260" s="502">
        <v>73</v>
      </c>
      <c r="D260" s="503">
        <v>458</v>
      </c>
      <c r="E260" s="504">
        <v>45</v>
      </c>
      <c r="F260" s="505">
        <v>-38.4</v>
      </c>
    </row>
    <row r="261" spans="1:6">
      <c r="A261" s="500">
        <v>2040203</v>
      </c>
      <c r="B261" s="501" t="s">
        <v>80</v>
      </c>
      <c r="C261" s="489"/>
      <c r="D261" s="490"/>
      <c r="E261" s="506"/>
      <c r="F261" s="505">
        <v>0</v>
      </c>
    </row>
    <row r="262" spans="1:6">
      <c r="A262" s="500">
        <v>2040219</v>
      </c>
      <c r="B262" s="501" t="s">
        <v>119</v>
      </c>
      <c r="C262" s="489"/>
      <c r="D262" s="503">
        <v>2004</v>
      </c>
      <c r="E262" s="489"/>
      <c r="F262" s="505">
        <v>0</v>
      </c>
    </row>
    <row r="263" spans="1:6">
      <c r="A263" s="500">
        <v>2040220</v>
      </c>
      <c r="B263" s="501" t="s">
        <v>224</v>
      </c>
      <c r="C263" s="489"/>
      <c r="D263" s="503">
        <v>536</v>
      </c>
      <c r="E263" s="489"/>
      <c r="F263" s="505">
        <v>0</v>
      </c>
    </row>
    <row r="264" spans="1:6">
      <c r="A264" s="500">
        <v>2040221</v>
      </c>
      <c r="B264" s="501" t="s">
        <v>225</v>
      </c>
      <c r="C264" s="489"/>
      <c r="D264" s="490"/>
      <c r="E264" s="489"/>
      <c r="F264" s="505">
        <v>0</v>
      </c>
    </row>
    <row r="265" spans="1:6">
      <c r="A265" s="500">
        <v>2040222</v>
      </c>
      <c r="B265" s="501" t="s">
        <v>226</v>
      </c>
      <c r="C265" s="489"/>
      <c r="D265" s="490"/>
      <c r="E265" s="489"/>
      <c r="F265" s="505">
        <v>0</v>
      </c>
    </row>
    <row r="266" spans="1:6">
      <c r="A266" s="500">
        <v>2040223</v>
      </c>
      <c r="B266" s="501" t="s">
        <v>227</v>
      </c>
      <c r="C266" s="489"/>
      <c r="D266" s="490"/>
      <c r="E266" s="489"/>
      <c r="F266" s="505">
        <v>0</v>
      </c>
    </row>
    <row r="267" spans="1:6">
      <c r="A267" s="500">
        <v>2040250</v>
      </c>
      <c r="B267" s="501" t="s">
        <v>87</v>
      </c>
      <c r="C267" s="502">
        <v>614</v>
      </c>
      <c r="D267" s="503">
        <v>609</v>
      </c>
      <c r="E267" s="504">
        <v>88</v>
      </c>
      <c r="F267" s="505">
        <v>-85.7</v>
      </c>
    </row>
    <row r="268" spans="1:6">
      <c r="A268" s="500">
        <v>2040299</v>
      </c>
      <c r="B268" s="501" t="s">
        <v>228</v>
      </c>
      <c r="C268" s="489"/>
      <c r="D268" s="503">
        <v>200</v>
      </c>
      <c r="E268" s="489"/>
      <c r="F268" s="505">
        <v>0</v>
      </c>
    </row>
    <row r="269" spans="1:6">
      <c r="A269" s="495">
        <v>20403</v>
      </c>
      <c r="B269" s="496" t="s">
        <v>229</v>
      </c>
      <c r="C269" s="497">
        <v>0</v>
      </c>
      <c r="D269" s="498">
        <v>0</v>
      </c>
      <c r="E269" s="497">
        <v>0</v>
      </c>
      <c r="F269" s="499">
        <v>0</v>
      </c>
    </row>
    <row r="270" spans="1:6">
      <c r="A270" s="500">
        <v>2040301</v>
      </c>
      <c r="B270" s="501" t="s">
        <v>78</v>
      </c>
      <c r="C270" s="489"/>
      <c r="D270" s="490"/>
      <c r="E270" s="489"/>
      <c r="F270" s="505">
        <v>0</v>
      </c>
    </row>
    <row r="271" spans="1:6">
      <c r="A271" s="500">
        <v>2040302</v>
      </c>
      <c r="B271" s="501" t="s">
        <v>79</v>
      </c>
      <c r="C271" s="489"/>
      <c r="D271" s="490"/>
      <c r="E271" s="489"/>
      <c r="F271" s="505">
        <v>0</v>
      </c>
    </row>
    <row r="272" spans="1:6">
      <c r="A272" s="500">
        <v>2040303</v>
      </c>
      <c r="B272" s="501" t="s">
        <v>80</v>
      </c>
      <c r="C272" s="489"/>
      <c r="D272" s="490"/>
      <c r="E272" s="489"/>
      <c r="F272" s="505">
        <v>0</v>
      </c>
    </row>
    <row r="273" spans="1:6">
      <c r="A273" s="500">
        <v>2040304</v>
      </c>
      <c r="B273" s="501" t="s">
        <v>230</v>
      </c>
      <c r="C273" s="489"/>
      <c r="D273" s="490"/>
      <c r="E273" s="489"/>
      <c r="F273" s="505">
        <v>0</v>
      </c>
    </row>
    <row r="274" spans="1:6">
      <c r="A274" s="500">
        <v>2040350</v>
      </c>
      <c r="B274" s="501" t="s">
        <v>87</v>
      </c>
      <c r="C274" s="489"/>
      <c r="D274" s="490"/>
      <c r="E274" s="489"/>
      <c r="F274" s="505">
        <v>0</v>
      </c>
    </row>
    <row r="275" spans="1:6">
      <c r="A275" s="500">
        <v>2040399</v>
      </c>
      <c r="B275" s="501" t="s">
        <v>231</v>
      </c>
      <c r="C275" s="489"/>
      <c r="D275" s="490"/>
      <c r="E275" s="489"/>
      <c r="F275" s="505">
        <v>0</v>
      </c>
    </row>
    <row r="276" spans="1:6">
      <c r="A276" s="495">
        <v>20404</v>
      </c>
      <c r="B276" s="496" t="s">
        <v>232</v>
      </c>
      <c r="C276" s="497">
        <v>1192</v>
      </c>
      <c r="D276" s="498">
        <v>1697</v>
      </c>
      <c r="E276" s="497">
        <v>0</v>
      </c>
      <c r="F276" s="499">
        <v>-100</v>
      </c>
    </row>
    <row r="277" spans="1:6">
      <c r="A277" s="500">
        <v>2040401</v>
      </c>
      <c r="B277" s="501" t="s">
        <v>78</v>
      </c>
      <c r="C277" s="502">
        <v>1182</v>
      </c>
      <c r="D277" s="503">
        <v>1351</v>
      </c>
      <c r="E277" s="489"/>
      <c r="F277" s="505">
        <v>-100</v>
      </c>
    </row>
    <row r="278" spans="1:6">
      <c r="A278" s="500">
        <v>2040402</v>
      </c>
      <c r="B278" s="501" t="s">
        <v>79</v>
      </c>
      <c r="C278" s="502">
        <v>10</v>
      </c>
      <c r="D278" s="503">
        <v>20</v>
      </c>
      <c r="E278" s="489"/>
      <c r="F278" s="505">
        <v>-100</v>
      </c>
    </row>
    <row r="279" spans="1:6">
      <c r="A279" s="500">
        <v>2040403</v>
      </c>
      <c r="B279" s="501" t="s">
        <v>80</v>
      </c>
      <c r="C279" s="489"/>
      <c r="D279" s="490"/>
      <c r="E279" s="489"/>
      <c r="F279" s="505">
        <v>0</v>
      </c>
    </row>
    <row r="280" spans="1:6">
      <c r="A280" s="500">
        <v>2040409</v>
      </c>
      <c r="B280" s="501" t="s">
        <v>233</v>
      </c>
      <c r="C280" s="489"/>
      <c r="D280" s="490"/>
      <c r="E280" s="489"/>
      <c r="F280" s="505">
        <v>0</v>
      </c>
    </row>
    <row r="281" spans="1:6">
      <c r="A281" s="500">
        <v>2040410</v>
      </c>
      <c r="B281" s="501" t="s">
        <v>234</v>
      </c>
      <c r="C281" s="489"/>
      <c r="D281" s="503">
        <v>271</v>
      </c>
      <c r="E281" s="489"/>
      <c r="F281" s="505">
        <v>0</v>
      </c>
    </row>
    <row r="282" spans="1:6">
      <c r="A282" s="500">
        <v>2040450</v>
      </c>
      <c r="B282" s="501" t="s">
        <v>87</v>
      </c>
      <c r="C282" s="489"/>
      <c r="D282" s="503">
        <v>0</v>
      </c>
      <c r="E282" s="489"/>
      <c r="F282" s="505">
        <v>0</v>
      </c>
    </row>
    <row r="283" spans="1:6">
      <c r="A283" s="500">
        <v>2040499</v>
      </c>
      <c r="B283" s="501" t="s">
        <v>235</v>
      </c>
      <c r="C283" s="489"/>
      <c r="D283" s="503">
        <v>55</v>
      </c>
      <c r="E283" s="489"/>
      <c r="F283" s="505">
        <v>0</v>
      </c>
    </row>
    <row r="284" spans="1:6">
      <c r="A284" s="495">
        <v>20405</v>
      </c>
      <c r="B284" s="496" t="s">
        <v>236</v>
      </c>
      <c r="C284" s="497">
        <v>2187</v>
      </c>
      <c r="D284" s="498">
        <v>3503</v>
      </c>
      <c r="E284" s="497">
        <v>0</v>
      </c>
      <c r="F284" s="499">
        <v>-100</v>
      </c>
    </row>
    <row r="285" spans="1:6">
      <c r="A285" s="500">
        <v>2040501</v>
      </c>
      <c r="B285" s="501" t="s">
        <v>78</v>
      </c>
      <c r="C285" s="502">
        <v>2180</v>
      </c>
      <c r="D285" s="503">
        <v>2702</v>
      </c>
      <c r="E285" s="489"/>
      <c r="F285" s="505">
        <v>-100</v>
      </c>
    </row>
    <row r="286" spans="1:6">
      <c r="A286" s="500">
        <v>2040502</v>
      </c>
      <c r="B286" s="501" t="s">
        <v>79</v>
      </c>
      <c r="C286" s="502"/>
      <c r="D286" s="490"/>
      <c r="E286" s="489"/>
      <c r="F286" s="505">
        <v>0</v>
      </c>
    </row>
    <row r="287" spans="1:6">
      <c r="A287" s="500">
        <v>2040503</v>
      </c>
      <c r="B287" s="501" t="s">
        <v>80</v>
      </c>
      <c r="C287" s="502"/>
      <c r="D287" s="490"/>
      <c r="E287" s="489"/>
      <c r="F287" s="505">
        <v>0</v>
      </c>
    </row>
    <row r="288" spans="1:6">
      <c r="A288" s="500">
        <v>2040504</v>
      </c>
      <c r="B288" s="501" t="s">
        <v>237</v>
      </c>
      <c r="C288" s="502">
        <v>7</v>
      </c>
      <c r="D288" s="503">
        <v>280</v>
      </c>
      <c r="E288" s="489"/>
      <c r="F288" s="505">
        <v>-100</v>
      </c>
    </row>
    <row r="289" spans="1:6">
      <c r="A289" s="500">
        <v>2040505</v>
      </c>
      <c r="B289" s="501" t="s">
        <v>238</v>
      </c>
      <c r="C289" s="489"/>
      <c r="D289" s="503">
        <v>98</v>
      </c>
      <c r="E289" s="489"/>
      <c r="F289" s="505">
        <v>0</v>
      </c>
    </row>
    <row r="290" spans="1:6">
      <c r="A290" s="500">
        <v>2040506</v>
      </c>
      <c r="B290" s="501" t="s">
        <v>239</v>
      </c>
      <c r="C290" s="489"/>
      <c r="D290" s="503">
        <v>423</v>
      </c>
      <c r="E290" s="489"/>
      <c r="F290" s="505">
        <v>0</v>
      </c>
    </row>
    <row r="291" spans="1:6">
      <c r="A291" s="500">
        <v>2040550</v>
      </c>
      <c r="B291" s="501" t="s">
        <v>87</v>
      </c>
      <c r="C291" s="489"/>
      <c r="D291" s="490"/>
      <c r="E291" s="489"/>
      <c r="F291" s="505">
        <v>0</v>
      </c>
    </row>
    <row r="292" spans="1:6">
      <c r="A292" s="500">
        <v>2040599</v>
      </c>
      <c r="B292" s="501" t="s">
        <v>240</v>
      </c>
      <c r="C292" s="489"/>
      <c r="D292" s="490"/>
      <c r="E292" s="489"/>
      <c r="F292" s="505">
        <v>0</v>
      </c>
    </row>
    <row r="293" spans="1:6">
      <c r="A293" s="495">
        <v>20406</v>
      </c>
      <c r="B293" s="496" t="s">
        <v>241</v>
      </c>
      <c r="C293" s="497">
        <v>1191</v>
      </c>
      <c r="D293" s="498">
        <v>1304</v>
      </c>
      <c r="E293" s="497">
        <v>1273</v>
      </c>
      <c r="F293" s="499">
        <v>6.9</v>
      </c>
    </row>
    <row r="294" spans="1:6">
      <c r="A294" s="500">
        <v>2040601</v>
      </c>
      <c r="B294" s="501" t="s">
        <v>78</v>
      </c>
      <c r="C294" s="502">
        <v>985</v>
      </c>
      <c r="D294" s="503">
        <v>931</v>
      </c>
      <c r="E294" s="512">
        <v>1033</v>
      </c>
      <c r="F294" s="505">
        <v>4.9</v>
      </c>
    </row>
    <row r="295" spans="1:6">
      <c r="A295" s="500">
        <v>2040602</v>
      </c>
      <c r="B295" s="501" t="s">
        <v>79</v>
      </c>
      <c r="C295" s="502">
        <v>170</v>
      </c>
      <c r="D295" s="490"/>
      <c r="E295" s="489"/>
      <c r="F295" s="505">
        <v>-100</v>
      </c>
    </row>
    <row r="296" spans="1:6">
      <c r="A296" s="500">
        <v>2040603</v>
      </c>
      <c r="B296" s="501" t="s">
        <v>80</v>
      </c>
      <c r="C296" s="502"/>
      <c r="D296" s="490"/>
      <c r="E296" s="489"/>
      <c r="F296" s="505">
        <v>0</v>
      </c>
    </row>
    <row r="297" spans="1:6">
      <c r="A297" s="500">
        <v>2040604</v>
      </c>
      <c r="B297" s="501" t="s">
        <v>242</v>
      </c>
      <c r="C297" s="502"/>
      <c r="D297" s="503">
        <v>169</v>
      </c>
      <c r="E297" s="504">
        <v>5</v>
      </c>
      <c r="F297" s="505">
        <v>0</v>
      </c>
    </row>
    <row r="298" spans="1:6">
      <c r="A298" s="500">
        <v>2040605</v>
      </c>
      <c r="B298" s="501" t="s">
        <v>243</v>
      </c>
      <c r="C298" s="502"/>
      <c r="D298" s="503">
        <v>19</v>
      </c>
      <c r="E298" s="504">
        <v>23</v>
      </c>
      <c r="F298" s="505">
        <v>0</v>
      </c>
    </row>
    <row r="299" spans="1:6">
      <c r="A299" s="500">
        <v>2040606</v>
      </c>
      <c r="B299" s="501" t="s">
        <v>244</v>
      </c>
      <c r="C299" s="502"/>
      <c r="D299" s="490"/>
      <c r="E299" s="489"/>
      <c r="F299" s="505">
        <v>0</v>
      </c>
    </row>
    <row r="300" spans="1:6">
      <c r="A300" s="500">
        <v>2040607</v>
      </c>
      <c r="B300" s="501" t="s">
        <v>245</v>
      </c>
      <c r="C300" s="502"/>
      <c r="D300" s="503">
        <v>23</v>
      </c>
      <c r="E300" s="504">
        <v>23</v>
      </c>
      <c r="F300" s="505">
        <v>0</v>
      </c>
    </row>
    <row r="301" spans="1:6">
      <c r="A301" s="500">
        <v>2040608</v>
      </c>
      <c r="B301" s="501" t="s">
        <v>246</v>
      </c>
      <c r="C301" s="502"/>
      <c r="D301" s="490"/>
      <c r="E301" s="506"/>
      <c r="F301" s="505">
        <v>0</v>
      </c>
    </row>
    <row r="302" spans="1:6">
      <c r="A302" s="500">
        <v>2040610</v>
      </c>
      <c r="B302" s="501" t="s">
        <v>247</v>
      </c>
      <c r="C302" s="502"/>
      <c r="D302" s="503">
        <v>47</v>
      </c>
      <c r="E302" s="504">
        <v>50</v>
      </c>
      <c r="F302" s="505">
        <v>0</v>
      </c>
    </row>
    <row r="303" spans="1:6">
      <c r="A303" s="500">
        <v>2040612</v>
      </c>
      <c r="B303" s="501" t="s">
        <v>248</v>
      </c>
      <c r="C303" s="502"/>
      <c r="D303" s="503">
        <v>37</v>
      </c>
      <c r="E303" s="504">
        <v>71</v>
      </c>
      <c r="F303" s="505">
        <v>0</v>
      </c>
    </row>
    <row r="304" spans="1:6">
      <c r="A304" s="500">
        <v>2040613</v>
      </c>
      <c r="B304" s="501" t="s">
        <v>119</v>
      </c>
      <c r="C304" s="502"/>
      <c r="D304" s="503">
        <v>20</v>
      </c>
      <c r="E304" s="506"/>
      <c r="F304" s="505">
        <v>0</v>
      </c>
    </row>
    <row r="305" spans="1:6">
      <c r="A305" s="500">
        <v>2040650</v>
      </c>
      <c r="B305" s="501" t="s">
        <v>87</v>
      </c>
      <c r="C305" s="502">
        <v>36</v>
      </c>
      <c r="D305" s="503">
        <v>34</v>
      </c>
      <c r="E305" s="504">
        <v>68</v>
      </c>
      <c r="F305" s="505">
        <v>88.9</v>
      </c>
    </row>
    <row r="306" spans="1:6">
      <c r="A306" s="500">
        <v>2040699</v>
      </c>
      <c r="B306" s="501" t="s">
        <v>249</v>
      </c>
      <c r="C306" s="489"/>
      <c r="D306" s="503">
        <v>24</v>
      </c>
      <c r="E306" s="489"/>
      <c r="F306" s="505">
        <v>0</v>
      </c>
    </row>
    <row r="307" spans="1:6">
      <c r="A307" s="495">
        <v>20407</v>
      </c>
      <c r="B307" s="496" t="s">
        <v>250</v>
      </c>
      <c r="C307" s="497">
        <v>0</v>
      </c>
      <c r="D307" s="498">
        <v>0</v>
      </c>
      <c r="E307" s="497">
        <v>0</v>
      </c>
      <c r="F307" s="499">
        <v>0</v>
      </c>
    </row>
    <row r="308" spans="1:6">
      <c r="A308" s="500">
        <v>2040701</v>
      </c>
      <c r="B308" s="501" t="s">
        <v>78</v>
      </c>
      <c r="C308" s="507"/>
      <c r="D308" s="508"/>
      <c r="E308" s="507"/>
      <c r="F308" s="505">
        <v>0</v>
      </c>
    </row>
    <row r="309" spans="1:6">
      <c r="A309" s="500">
        <v>2040702</v>
      </c>
      <c r="B309" s="501" t="s">
        <v>79</v>
      </c>
      <c r="C309" s="507"/>
      <c r="D309" s="508"/>
      <c r="E309" s="507"/>
      <c r="F309" s="505">
        <v>0</v>
      </c>
    </row>
    <row r="310" spans="1:6">
      <c r="A310" s="500">
        <v>2040703</v>
      </c>
      <c r="B310" s="501" t="s">
        <v>80</v>
      </c>
      <c r="C310" s="507"/>
      <c r="D310" s="508"/>
      <c r="E310" s="507"/>
      <c r="F310" s="505">
        <v>0</v>
      </c>
    </row>
    <row r="311" spans="1:6">
      <c r="A311" s="500">
        <v>2040704</v>
      </c>
      <c r="B311" s="501" t="s">
        <v>251</v>
      </c>
      <c r="C311" s="507"/>
      <c r="D311" s="508"/>
      <c r="E311" s="507"/>
      <c r="F311" s="505">
        <v>0</v>
      </c>
    </row>
    <row r="312" spans="1:6">
      <c r="A312" s="500">
        <v>2040705</v>
      </c>
      <c r="B312" s="501" t="s">
        <v>252</v>
      </c>
      <c r="C312" s="507"/>
      <c r="D312" s="508"/>
      <c r="E312" s="507"/>
      <c r="F312" s="505">
        <v>0</v>
      </c>
    </row>
    <row r="313" spans="1:6">
      <c r="A313" s="500">
        <v>2040706</v>
      </c>
      <c r="B313" s="501" t="s">
        <v>253</v>
      </c>
      <c r="C313" s="507"/>
      <c r="D313" s="508"/>
      <c r="E313" s="507"/>
      <c r="F313" s="505">
        <v>0</v>
      </c>
    </row>
    <row r="314" spans="1:6">
      <c r="A314" s="500">
        <v>2040707</v>
      </c>
      <c r="B314" s="501" t="s">
        <v>119</v>
      </c>
      <c r="C314" s="507"/>
      <c r="D314" s="508"/>
      <c r="E314" s="507"/>
      <c r="F314" s="505">
        <v>0</v>
      </c>
    </row>
    <row r="315" spans="1:6">
      <c r="A315" s="500">
        <v>2040750</v>
      </c>
      <c r="B315" s="501" t="s">
        <v>87</v>
      </c>
      <c r="C315" s="507"/>
      <c r="D315" s="508"/>
      <c r="E315" s="507"/>
      <c r="F315" s="505">
        <v>0</v>
      </c>
    </row>
    <row r="316" spans="1:6">
      <c r="A316" s="500">
        <v>2040799</v>
      </c>
      <c r="B316" s="501" t="s">
        <v>254</v>
      </c>
      <c r="C316" s="507"/>
      <c r="D316" s="508"/>
      <c r="E316" s="507"/>
      <c r="F316" s="505">
        <v>0</v>
      </c>
    </row>
    <row r="317" spans="1:6">
      <c r="A317" s="495">
        <v>20408</v>
      </c>
      <c r="B317" s="496" t="s">
        <v>255</v>
      </c>
      <c r="C317" s="497">
        <v>0</v>
      </c>
      <c r="D317" s="498">
        <v>0</v>
      </c>
      <c r="E317" s="497">
        <v>0</v>
      </c>
      <c r="F317" s="499">
        <v>0</v>
      </c>
    </row>
    <row r="318" spans="1:6">
      <c r="A318" s="500">
        <v>2040801</v>
      </c>
      <c r="B318" s="501" t="s">
        <v>78</v>
      </c>
      <c r="C318" s="507"/>
      <c r="D318" s="508"/>
      <c r="E318" s="507"/>
      <c r="F318" s="505">
        <v>0</v>
      </c>
    </row>
    <row r="319" spans="1:6">
      <c r="A319" s="500">
        <v>2040802</v>
      </c>
      <c r="B319" s="501" t="s">
        <v>79</v>
      </c>
      <c r="C319" s="507"/>
      <c r="D319" s="508"/>
      <c r="E319" s="507"/>
      <c r="F319" s="505">
        <v>0</v>
      </c>
    </row>
    <row r="320" spans="1:6">
      <c r="A320" s="500">
        <v>2040803</v>
      </c>
      <c r="B320" s="501" t="s">
        <v>80</v>
      </c>
      <c r="C320" s="507"/>
      <c r="D320" s="508"/>
      <c r="E320" s="507"/>
      <c r="F320" s="505">
        <v>0</v>
      </c>
    </row>
    <row r="321" spans="1:6">
      <c r="A321" s="500">
        <v>2040804</v>
      </c>
      <c r="B321" s="501" t="s">
        <v>256</v>
      </c>
      <c r="C321" s="507"/>
      <c r="D321" s="508"/>
      <c r="E321" s="507"/>
      <c r="F321" s="505">
        <v>0</v>
      </c>
    </row>
    <row r="322" spans="1:6">
      <c r="A322" s="500">
        <v>2040805</v>
      </c>
      <c r="B322" s="501" t="s">
        <v>257</v>
      </c>
      <c r="C322" s="507"/>
      <c r="D322" s="508"/>
      <c r="E322" s="507"/>
      <c r="F322" s="505">
        <v>0</v>
      </c>
    </row>
    <row r="323" spans="1:6">
      <c r="A323" s="500">
        <v>2040806</v>
      </c>
      <c r="B323" s="501" t="s">
        <v>258</v>
      </c>
      <c r="C323" s="507"/>
      <c r="D323" s="508"/>
      <c r="E323" s="507"/>
      <c r="F323" s="505">
        <v>0</v>
      </c>
    </row>
    <row r="324" spans="1:6">
      <c r="A324" s="500">
        <v>2040807</v>
      </c>
      <c r="B324" s="501" t="s">
        <v>119</v>
      </c>
      <c r="C324" s="507"/>
      <c r="D324" s="508"/>
      <c r="E324" s="507"/>
      <c r="F324" s="505">
        <v>0</v>
      </c>
    </row>
    <row r="325" spans="1:6">
      <c r="A325" s="500">
        <v>2040850</v>
      </c>
      <c r="B325" s="501" t="s">
        <v>87</v>
      </c>
      <c r="C325" s="507"/>
      <c r="D325" s="508"/>
      <c r="E325" s="507"/>
      <c r="F325" s="505">
        <v>0</v>
      </c>
    </row>
    <row r="326" spans="1:6">
      <c r="A326" s="500">
        <v>2040899</v>
      </c>
      <c r="B326" s="501" t="s">
        <v>259</v>
      </c>
      <c r="C326" s="507"/>
      <c r="D326" s="508"/>
      <c r="E326" s="507"/>
      <c r="F326" s="505">
        <v>0</v>
      </c>
    </row>
    <row r="327" spans="1:6">
      <c r="A327" s="495">
        <v>20409</v>
      </c>
      <c r="B327" s="496" t="s">
        <v>260</v>
      </c>
      <c r="C327" s="497">
        <v>0</v>
      </c>
      <c r="D327" s="498">
        <v>0</v>
      </c>
      <c r="E327" s="497">
        <v>0</v>
      </c>
      <c r="F327" s="499">
        <v>0</v>
      </c>
    </row>
    <row r="328" spans="1:6">
      <c r="A328" s="500">
        <v>2040901</v>
      </c>
      <c r="B328" s="501" t="s">
        <v>78</v>
      </c>
      <c r="C328" s="507"/>
      <c r="D328" s="508"/>
      <c r="E328" s="507"/>
      <c r="F328" s="505">
        <v>0</v>
      </c>
    </row>
    <row r="329" spans="1:6">
      <c r="A329" s="500">
        <v>2040902</v>
      </c>
      <c r="B329" s="501" t="s">
        <v>79</v>
      </c>
      <c r="C329" s="507"/>
      <c r="D329" s="508"/>
      <c r="E329" s="507"/>
      <c r="F329" s="505">
        <v>0</v>
      </c>
    </row>
    <row r="330" spans="1:6">
      <c r="A330" s="500">
        <v>2040903</v>
      </c>
      <c r="B330" s="501" t="s">
        <v>80</v>
      </c>
      <c r="C330" s="507"/>
      <c r="D330" s="508"/>
      <c r="E330" s="507"/>
      <c r="F330" s="505">
        <v>0</v>
      </c>
    </row>
    <row r="331" spans="1:6">
      <c r="A331" s="500">
        <v>2040904</v>
      </c>
      <c r="B331" s="501" t="s">
        <v>261</v>
      </c>
      <c r="C331" s="507"/>
      <c r="D331" s="508"/>
      <c r="E331" s="507"/>
      <c r="F331" s="505">
        <v>0</v>
      </c>
    </row>
    <row r="332" spans="1:6">
      <c r="A332" s="500">
        <v>2040905</v>
      </c>
      <c r="B332" s="501" t="s">
        <v>262</v>
      </c>
      <c r="C332" s="507"/>
      <c r="D332" s="508"/>
      <c r="E332" s="507"/>
      <c r="F332" s="505">
        <v>0</v>
      </c>
    </row>
    <row r="333" spans="1:6">
      <c r="A333" s="500">
        <v>2040950</v>
      </c>
      <c r="B333" s="501" t="s">
        <v>87</v>
      </c>
      <c r="C333" s="507"/>
      <c r="D333" s="508"/>
      <c r="E333" s="507"/>
      <c r="F333" s="505">
        <v>0</v>
      </c>
    </row>
    <row r="334" spans="1:6">
      <c r="A334" s="500">
        <v>2040999</v>
      </c>
      <c r="B334" s="501" t="s">
        <v>263</v>
      </c>
      <c r="C334" s="507"/>
      <c r="D334" s="508"/>
      <c r="E334" s="507"/>
      <c r="F334" s="505">
        <v>0</v>
      </c>
    </row>
    <row r="335" spans="1:6">
      <c r="A335" s="495">
        <v>20410</v>
      </c>
      <c r="B335" s="496" t="s">
        <v>264</v>
      </c>
      <c r="C335" s="497">
        <v>0</v>
      </c>
      <c r="D335" s="498">
        <v>0</v>
      </c>
      <c r="E335" s="497">
        <v>0</v>
      </c>
      <c r="F335" s="499">
        <v>0</v>
      </c>
    </row>
    <row r="336" spans="1:6">
      <c r="A336" s="500">
        <v>2041001</v>
      </c>
      <c r="B336" s="501" t="s">
        <v>78</v>
      </c>
      <c r="C336" s="507"/>
      <c r="D336" s="508"/>
      <c r="E336" s="507"/>
      <c r="F336" s="505">
        <v>0</v>
      </c>
    </row>
    <row r="337" spans="1:6">
      <c r="A337" s="500">
        <v>2041002</v>
      </c>
      <c r="B337" s="501" t="s">
        <v>79</v>
      </c>
      <c r="C337" s="507"/>
      <c r="D337" s="508"/>
      <c r="E337" s="507"/>
      <c r="F337" s="505">
        <v>0</v>
      </c>
    </row>
    <row r="338" spans="1:6">
      <c r="A338" s="500">
        <v>2041006</v>
      </c>
      <c r="B338" s="501" t="s">
        <v>119</v>
      </c>
      <c r="C338" s="507"/>
      <c r="D338" s="508"/>
      <c r="E338" s="507"/>
      <c r="F338" s="505">
        <v>0</v>
      </c>
    </row>
    <row r="339" spans="1:6">
      <c r="A339" s="500">
        <v>2041007</v>
      </c>
      <c r="B339" s="501" t="s">
        <v>265</v>
      </c>
      <c r="C339" s="507"/>
      <c r="D339" s="508"/>
      <c r="E339" s="507"/>
      <c r="F339" s="505">
        <v>0</v>
      </c>
    </row>
    <row r="340" spans="1:6">
      <c r="A340" s="500">
        <v>2041099</v>
      </c>
      <c r="B340" s="501" t="s">
        <v>266</v>
      </c>
      <c r="C340" s="507"/>
      <c r="D340" s="508"/>
      <c r="E340" s="507"/>
      <c r="F340" s="505">
        <v>0</v>
      </c>
    </row>
    <row r="341" spans="1:6">
      <c r="A341" s="495">
        <v>20499</v>
      </c>
      <c r="B341" s="496" t="s">
        <v>267</v>
      </c>
      <c r="C341" s="497">
        <v>800</v>
      </c>
      <c r="D341" s="498">
        <v>486</v>
      </c>
      <c r="E341" s="497">
        <v>965</v>
      </c>
      <c r="F341" s="499">
        <v>20.6</v>
      </c>
    </row>
    <row r="342" spans="1:6">
      <c r="A342" s="500">
        <v>2049902</v>
      </c>
      <c r="B342" s="501" t="s">
        <v>268</v>
      </c>
      <c r="C342" s="489"/>
      <c r="D342" s="503">
        <v>42</v>
      </c>
      <c r="E342" s="489"/>
      <c r="F342" s="505">
        <v>0</v>
      </c>
    </row>
    <row r="343" spans="1:6">
      <c r="A343" s="500">
        <v>2049999</v>
      </c>
      <c r="B343" s="501" t="s">
        <v>267</v>
      </c>
      <c r="C343" s="502">
        <v>800</v>
      </c>
      <c r="D343" s="503">
        <v>444</v>
      </c>
      <c r="E343" s="489">
        <v>965</v>
      </c>
      <c r="F343" s="505">
        <v>20.6</v>
      </c>
    </row>
    <row r="344" spans="1:6">
      <c r="A344" s="491">
        <v>205</v>
      </c>
      <c r="B344" s="492" t="s">
        <v>269</v>
      </c>
      <c r="C344" s="493">
        <v>130308</v>
      </c>
      <c r="D344" s="511">
        <v>159485</v>
      </c>
      <c r="E344" s="493">
        <v>141559</v>
      </c>
      <c r="F344" s="320">
        <v>8.6</v>
      </c>
    </row>
    <row r="345" spans="1:6">
      <c r="A345" s="495">
        <v>20501</v>
      </c>
      <c r="B345" s="496" t="s">
        <v>270</v>
      </c>
      <c r="C345" s="497">
        <v>3945</v>
      </c>
      <c r="D345" s="498">
        <v>1540</v>
      </c>
      <c r="E345" s="497">
        <v>1442</v>
      </c>
      <c r="F345" s="499">
        <v>-63.4</v>
      </c>
    </row>
    <row r="346" spans="1:6">
      <c r="A346" s="500">
        <v>2050101</v>
      </c>
      <c r="B346" s="501" t="s">
        <v>78</v>
      </c>
      <c r="C346" s="502">
        <v>1158</v>
      </c>
      <c r="D346" s="503">
        <v>1188</v>
      </c>
      <c r="E346" s="504">
        <v>927</v>
      </c>
      <c r="F346" s="505">
        <v>-19.9</v>
      </c>
    </row>
    <row r="347" spans="1:6">
      <c r="A347" s="500">
        <v>2050102</v>
      </c>
      <c r="B347" s="501" t="s">
        <v>79</v>
      </c>
      <c r="C347" s="502"/>
      <c r="D347" s="490"/>
      <c r="E347" s="504">
        <v>211</v>
      </c>
      <c r="F347" s="505">
        <v>0</v>
      </c>
    </row>
    <row r="348" spans="1:6">
      <c r="A348" s="500">
        <v>2050103</v>
      </c>
      <c r="B348" s="501" t="s">
        <v>80</v>
      </c>
      <c r="C348" s="502"/>
      <c r="D348" s="490"/>
      <c r="E348" s="504">
        <v>2</v>
      </c>
      <c r="F348" s="505">
        <v>0</v>
      </c>
    </row>
    <row r="349" spans="1:6">
      <c r="A349" s="500">
        <v>2050199</v>
      </c>
      <c r="B349" s="501" t="s">
        <v>271</v>
      </c>
      <c r="C349" s="502">
        <v>2787</v>
      </c>
      <c r="D349" s="503">
        <v>352</v>
      </c>
      <c r="E349" s="504">
        <v>302</v>
      </c>
      <c r="F349" s="505">
        <v>-89.2</v>
      </c>
    </row>
    <row r="350" spans="1:6">
      <c r="A350" s="495">
        <v>20502</v>
      </c>
      <c r="B350" s="496" t="s">
        <v>272</v>
      </c>
      <c r="C350" s="497">
        <v>117638</v>
      </c>
      <c r="D350" s="498">
        <v>150633</v>
      </c>
      <c r="E350" s="497">
        <v>133094</v>
      </c>
      <c r="F350" s="499">
        <v>13.1</v>
      </c>
    </row>
    <row r="351" spans="1:6">
      <c r="A351" s="500">
        <v>2050201</v>
      </c>
      <c r="B351" s="501" t="s">
        <v>273</v>
      </c>
      <c r="C351" s="502">
        <v>3096</v>
      </c>
      <c r="D351" s="503">
        <v>5920</v>
      </c>
      <c r="E351" s="504">
        <v>2253</v>
      </c>
      <c r="F351" s="505">
        <v>-27.2</v>
      </c>
    </row>
    <row r="352" spans="1:6">
      <c r="A352" s="500">
        <v>2050202</v>
      </c>
      <c r="B352" s="501" t="s">
        <v>274</v>
      </c>
      <c r="C352" s="502">
        <v>79019</v>
      </c>
      <c r="D352" s="503">
        <v>86055</v>
      </c>
      <c r="E352" s="504">
        <v>94458</v>
      </c>
      <c r="F352" s="505">
        <v>19.5</v>
      </c>
    </row>
    <row r="353" spans="1:6">
      <c r="A353" s="500">
        <v>2050203</v>
      </c>
      <c r="B353" s="501" t="s">
        <v>275</v>
      </c>
      <c r="C353" s="502">
        <v>27265</v>
      </c>
      <c r="D353" s="503">
        <v>47878</v>
      </c>
      <c r="E353" s="504">
        <v>19653</v>
      </c>
      <c r="F353" s="505">
        <v>-27.9</v>
      </c>
    </row>
    <row r="354" spans="1:6">
      <c r="A354" s="500">
        <v>2050204</v>
      </c>
      <c r="B354" s="501" t="s">
        <v>276</v>
      </c>
      <c r="C354" s="502">
        <v>8258</v>
      </c>
      <c r="D354" s="503">
        <v>10113</v>
      </c>
      <c r="E354" s="504">
        <v>16730</v>
      </c>
      <c r="F354" s="505">
        <v>102.6</v>
      </c>
    </row>
    <row r="355" spans="1:6">
      <c r="A355" s="500">
        <v>2050205</v>
      </c>
      <c r="B355" s="501" t="s">
        <v>277</v>
      </c>
      <c r="C355" s="489"/>
      <c r="D355" s="503">
        <v>70</v>
      </c>
      <c r="E355" s="489"/>
      <c r="F355" s="505">
        <v>0</v>
      </c>
    </row>
    <row r="356" spans="1:6">
      <c r="A356" s="500">
        <v>2050299</v>
      </c>
      <c r="B356" s="501" t="s">
        <v>278</v>
      </c>
      <c r="C356" s="489"/>
      <c r="D356" s="503">
        <v>597</v>
      </c>
      <c r="E356" s="489"/>
      <c r="F356" s="505">
        <v>0</v>
      </c>
    </row>
    <row r="357" spans="1:6">
      <c r="A357" s="495">
        <v>20503</v>
      </c>
      <c r="B357" s="496" t="s">
        <v>279</v>
      </c>
      <c r="C357" s="497">
        <v>1186</v>
      </c>
      <c r="D357" s="498">
        <v>2023</v>
      </c>
      <c r="E357" s="497">
        <v>1627</v>
      </c>
      <c r="F357" s="499">
        <v>37.2</v>
      </c>
    </row>
    <row r="358" spans="1:6">
      <c r="A358" s="500">
        <v>2050301</v>
      </c>
      <c r="B358" s="501" t="s">
        <v>280</v>
      </c>
      <c r="C358" s="489"/>
      <c r="D358" s="490"/>
      <c r="E358" s="489"/>
      <c r="F358" s="505">
        <v>0</v>
      </c>
    </row>
    <row r="359" spans="1:6">
      <c r="A359" s="500">
        <v>2050302</v>
      </c>
      <c r="B359" s="501" t="s">
        <v>281</v>
      </c>
      <c r="C359" s="502">
        <v>1186</v>
      </c>
      <c r="D359" s="503">
        <v>2023</v>
      </c>
      <c r="E359" s="504">
        <v>1627</v>
      </c>
      <c r="F359" s="505">
        <v>37.2</v>
      </c>
    </row>
    <row r="360" spans="1:6">
      <c r="A360" s="500">
        <v>2050303</v>
      </c>
      <c r="B360" s="501" t="s">
        <v>282</v>
      </c>
      <c r="C360" s="489"/>
      <c r="D360" s="490"/>
      <c r="E360" s="489"/>
      <c r="F360" s="505">
        <v>0</v>
      </c>
    </row>
    <row r="361" spans="1:6">
      <c r="A361" s="500">
        <v>2050305</v>
      </c>
      <c r="B361" s="501" t="s">
        <v>283</v>
      </c>
      <c r="C361" s="489"/>
      <c r="D361" s="490"/>
      <c r="E361" s="489"/>
      <c r="F361" s="505">
        <v>0</v>
      </c>
    </row>
    <row r="362" spans="1:6">
      <c r="A362" s="500">
        <v>2050399</v>
      </c>
      <c r="B362" s="501" t="s">
        <v>284</v>
      </c>
      <c r="C362" s="489"/>
      <c r="D362" s="490"/>
      <c r="E362" s="489"/>
      <c r="F362" s="505">
        <v>0</v>
      </c>
    </row>
    <row r="363" spans="1:6">
      <c r="A363" s="495">
        <v>20504</v>
      </c>
      <c r="B363" s="496" t="s">
        <v>285</v>
      </c>
      <c r="C363" s="497">
        <v>0</v>
      </c>
      <c r="D363" s="498">
        <v>0</v>
      </c>
      <c r="E363" s="497">
        <v>0</v>
      </c>
      <c r="F363" s="499">
        <v>0</v>
      </c>
    </row>
    <row r="364" spans="1:6">
      <c r="A364" s="500">
        <v>2050401</v>
      </c>
      <c r="B364" s="501" t="s">
        <v>286</v>
      </c>
      <c r="C364" s="502"/>
      <c r="D364" s="503"/>
      <c r="E364" s="504"/>
      <c r="F364" s="505">
        <v>0</v>
      </c>
    </row>
    <row r="365" spans="1:6">
      <c r="A365" s="500">
        <v>2050402</v>
      </c>
      <c r="B365" s="501" t="s">
        <v>287</v>
      </c>
      <c r="C365" s="502"/>
      <c r="D365" s="503"/>
      <c r="E365" s="504"/>
      <c r="F365" s="505">
        <v>0</v>
      </c>
    </row>
    <row r="366" spans="1:6">
      <c r="A366" s="500">
        <v>2050403</v>
      </c>
      <c r="B366" s="501" t="s">
        <v>288</v>
      </c>
      <c r="C366" s="502"/>
      <c r="D366" s="503"/>
      <c r="E366" s="504"/>
      <c r="F366" s="505">
        <v>0</v>
      </c>
    </row>
    <row r="367" spans="1:6">
      <c r="A367" s="500">
        <v>2050404</v>
      </c>
      <c r="B367" s="501" t="s">
        <v>289</v>
      </c>
      <c r="C367" s="502"/>
      <c r="D367" s="503"/>
      <c r="E367" s="504"/>
      <c r="F367" s="505">
        <v>0</v>
      </c>
    </row>
    <row r="368" spans="1:6">
      <c r="A368" s="500">
        <v>2050499</v>
      </c>
      <c r="B368" s="501" t="s">
        <v>290</v>
      </c>
      <c r="C368" s="502"/>
      <c r="D368" s="503"/>
      <c r="E368" s="504"/>
      <c r="F368" s="505">
        <v>0</v>
      </c>
    </row>
    <row r="369" spans="1:6">
      <c r="A369" s="495">
        <v>20505</v>
      </c>
      <c r="B369" s="496" t="s">
        <v>291</v>
      </c>
      <c r="C369" s="497">
        <v>0</v>
      </c>
      <c r="D369" s="498">
        <v>0</v>
      </c>
      <c r="E369" s="497">
        <v>0</v>
      </c>
      <c r="F369" s="499">
        <v>0</v>
      </c>
    </row>
    <row r="370" spans="1:6">
      <c r="A370" s="500">
        <v>2050501</v>
      </c>
      <c r="B370" s="501" t="s">
        <v>292</v>
      </c>
      <c r="C370" s="502"/>
      <c r="D370" s="503"/>
      <c r="E370" s="504"/>
      <c r="F370" s="505">
        <v>0</v>
      </c>
    </row>
    <row r="371" spans="1:6">
      <c r="A371" s="500">
        <v>2050502</v>
      </c>
      <c r="B371" s="501" t="s">
        <v>293</v>
      </c>
      <c r="C371" s="502"/>
      <c r="D371" s="503"/>
      <c r="E371" s="504"/>
      <c r="F371" s="505">
        <v>0</v>
      </c>
    </row>
    <row r="372" spans="1:6">
      <c r="A372" s="500">
        <v>2050599</v>
      </c>
      <c r="B372" s="501" t="s">
        <v>294</v>
      </c>
      <c r="C372" s="502"/>
      <c r="D372" s="503"/>
      <c r="E372" s="504"/>
      <c r="F372" s="505">
        <v>0</v>
      </c>
    </row>
    <row r="373" spans="1:6">
      <c r="A373" s="495">
        <v>20506</v>
      </c>
      <c r="B373" s="496" t="s">
        <v>295</v>
      </c>
      <c r="C373" s="497">
        <v>0</v>
      </c>
      <c r="D373" s="498">
        <v>0</v>
      </c>
      <c r="E373" s="497">
        <v>0</v>
      </c>
      <c r="F373" s="499">
        <v>0</v>
      </c>
    </row>
    <row r="374" spans="1:6">
      <c r="A374" s="500">
        <v>2050601</v>
      </c>
      <c r="B374" s="501" t="s">
        <v>296</v>
      </c>
      <c r="C374" s="502"/>
      <c r="D374" s="503"/>
      <c r="E374" s="504"/>
      <c r="F374" s="505">
        <v>0</v>
      </c>
    </row>
    <row r="375" spans="1:6">
      <c r="A375" s="500">
        <v>2050602</v>
      </c>
      <c r="B375" s="501" t="s">
        <v>297</v>
      </c>
      <c r="C375" s="502"/>
      <c r="D375" s="503"/>
      <c r="E375" s="504"/>
      <c r="F375" s="505">
        <v>0</v>
      </c>
    </row>
    <row r="376" spans="1:6">
      <c r="A376" s="500">
        <v>2050699</v>
      </c>
      <c r="B376" s="501" t="s">
        <v>298</v>
      </c>
      <c r="C376" s="502"/>
      <c r="D376" s="503"/>
      <c r="E376" s="504"/>
      <c r="F376" s="505">
        <v>0</v>
      </c>
    </row>
    <row r="377" spans="1:6">
      <c r="A377" s="495">
        <v>20507</v>
      </c>
      <c r="B377" s="496" t="s">
        <v>299</v>
      </c>
      <c r="C377" s="497">
        <v>529</v>
      </c>
      <c r="D377" s="498">
        <v>511</v>
      </c>
      <c r="E377" s="497">
        <v>569</v>
      </c>
      <c r="F377" s="499">
        <v>7.6</v>
      </c>
    </row>
    <row r="378" spans="1:6">
      <c r="A378" s="500">
        <v>2050701</v>
      </c>
      <c r="B378" s="501" t="s">
        <v>300</v>
      </c>
      <c r="C378" s="502">
        <v>529</v>
      </c>
      <c r="D378" s="503">
        <v>511</v>
      </c>
      <c r="E378" s="504">
        <v>569</v>
      </c>
      <c r="F378" s="505">
        <v>7.6</v>
      </c>
    </row>
    <row r="379" spans="1:6">
      <c r="A379" s="500">
        <v>2050702</v>
      </c>
      <c r="B379" s="501" t="s">
        <v>301</v>
      </c>
      <c r="C379" s="502"/>
      <c r="D379" s="503"/>
      <c r="E379" s="504"/>
      <c r="F379" s="505">
        <v>0</v>
      </c>
    </row>
    <row r="380" spans="1:6">
      <c r="A380" s="500">
        <v>2050799</v>
      </c>
      <c r="B380" s="501" t="s">
        <v>302</v>
      </c>
      <c r="C380" s="502"/>
      <c r="D380" s="503"/>
      <c r="E380" s="504"/>
      <c r="F380" s="505">
        <v>0</v>
      </c>
    </row>
    <row r="381" spans="1:6">
      <c r="A381" s="495">
        <v>20508</v>
      </c>
      <c r="B381" s="496" t="s">
        <v>303</v>
      </c>
      <c r="C381" s="497">
        <v>2688</v>
      </c>
      <c r="D381" s="498">
        <v>752</v>
      </c>
      <c r="E381" s="497">
        <v>737</v>
      </c>
      <c r="F381" s="499">
        <v>-72.6</v>
      </c>
    </row>
    <row r="382" spans="1:6">
      <c r="A382" s="500">
        <v>2050801</v>
      </c>
      <c r="B382" s="501" t="s">
        <v>304</v>
      </c>
      <c r="C382" s="502">
        <v>387</v>
      </c>
      <c r="D382" s="503">
        <v>402</v>
      </c>
      <c r="E382" s="504">
        <v>409</v>
      </c>
      <c r="F382" s="505">
        <v>5.7</v>
      </c>
    </row>
    <row r="383" spans="1:6">
      <c r="A383" s="500">
        <v>2050802</v>
      </c>
      <c r="B383" s="501" t="s">
        <v>305</v>
      </c>
      <c r="C383" s="502">
        <v>2301</v>
      </c>
      <c r="D383" s="503">
        <v>350</v>
      </c>
      <c r="E383" s="504">
        <v>328</v>
      </c>
      <c r="F383" s="505">
        <v>-85.7</v>
      </c>
    </row>
    <row r="384" spans="1:6">
      <c r="A384" s="500">
        <v>2050803</v>
      </c>
      <c r="B384" s="501" t="s">
        <v>306</v>
      </c>
      <c r="C384" s="502"/>
      <c r="D384" s="503"/>
      <c r="E384" s="504"/>
      <c r="F384" s="505">
        <v>0</v>
      </c>
    </row>
    <row r="385" spans="1:6">
      <c r="A385" s="500">
        <v>2050804</v>
      </c>
      <c r="B385" s="501" t="s">
        <v>307</v>
      </c>
      <c r="C385" s="502"/>
      <c r="D385" s="503"/>
      <c r="E385" s="504"/>
      <c r="F385" s="505">
        <v>0</v>
      </c>
    </row>
    <row r="386" spans="1:6">
      <c r="A386" s="500">
        <v>2050899</v>
      </c>
      <c r="B386" s="501" t="s">
        <v>308</v>
      </c>
      <c r="C386" s="502"/>
      <c r="D386" s="503"/>
      <c r="E386" s="504"/>
      <c r="F386" s="505">
        <v>0</v>
      </c>
    </row>
    <row r="387" spans="1:6">
      <c r="A387" s="495">
        <v>20509</v>
      </c>
      <c r="B387" s="496" t="s">
        <v>309</v>
      </c>
      <c r="C387" s="497">
        <v>3896</v>
      </c>
      <c r="D387" s="498">
        <v>3154</v>
      </c>
      <c r="E387" s="497">
        <v>3600</v>
      </c>
      <c r="F387" s="499">
        <v>-7.6</v>
      </c>
    </row>
    <row r="388" spans="1:6">
      <c r="A388" s="500">
        <v>2050901</v>
      </c>
      <c r="B388" s="501" t="s">
        <v>310</v>
      </c>
      <c r="C388" s="502">
        <v>3896</v>
      </c>
      <c r="D388" s="503">
        <v>3029</v>
      </c>
      <c r="E388" s="504">
        <v>3600</v>
      </c>
      <c r="F388" s="504">
        <v>-7.6</v>
      </c>
    </row>
    <row r="389" spans="1:6">
      <c r="A389" s="500">
        <v>2050902</v>
      </c>
      <c r="B389" s="501" t="s">
        <v>311</v>
      </c>
      <c r="C389" s="502"/>
      <c r="D389" s="503">
        <v>125</v>
      </c>
      <c r="E389" s="504"/>
      <c r="F389" s="504">
        <v>0</v>
      </c>
    </row>
    <row r="390" spans="1:6">
      <c r="A390" s="500">
        <v>2050903</v>
      </c>
      <c r="B390" s="501" t="s">
        <v>312</v>
      </c>
      <c r="C390" s="502"/>
      <c r="D390" s="503"/>
      <c r="E390" s="504"/>
      <c r="F390" s="505">
        <v>0</v>
      </c>
    </row>
    <row r="391" spans="1:6">
      <c r="A391" s="500">
        <v>2050904</v>
      </c>
      <c r="B391" s="501" t="s">
        <v>313</v>
      </c>
      <c r="C391" s="502"/>
      <c r="D391" s="503"/>
      <c r="E391" s="504"/>
      <c r="F391" s="505">
        <v>0</v>
      </c>
    </row>
    <row r="392" spans="1:6">
      <c r="A392" s="500">
        <v>2050905</v>
      </c>
      <c r="B392" s="501" t="s">
        <v>314</v>
      </c>
      <c r="C392" s="502"/>
      <c r="D392" s="503"/>
      <c r="E392" s="504"/>
      <c r="F392" s="505">
        <v>0</v>
      </c>
    </row>
    <row r="393" spans="1:6">
      <c r="A393" s="500">
        <v>2050999</v>
      </c>
      <c r="B393" s="501" t="s">
        <v>315</v>
      </c>
      <c r="C393" s="502"/>
      <c r="D393" s="503"/>
      <c r="E393" s="504"/>
      <c r="F393" s="505">
        <v>0</v>
      </c>
    </row>
    <row r="394" spans="1:6">
      <c r="A394" s="495">
        <v>20599</v>
      </c>
      <c r="B394" s="496" t="s">
        <v>316</v>
      </c>
      <c r="C394" s="497">
        <v>426</v>
      </c>
      <c r="D394" s="498">
        <v>872</v>
      </c>
      <c r="E394" s="497">
        <v>490</v>
      </c>
      <c r="F394" s="499">
        <v>15</v>
      </c>
    </row>
    <row r="395" spans="1:6">
      <c r="A395" s="500">
        <v>2059999</v>
      </c>
      <c r="B395" s="501" t="s">
        <v>316</v>
      </c>
      <c r="C395" s="502">
        <v>426</v>
      </c>
      <c r="D395" s="503">
        <v>872</v>
      </c>
      <c r="E395" s="504">
        <v>490</v>
      </c>
      <c r="F395" s="505">
        <v>15</v>
      </c>
    </row>
    <row r="396" spans="1:6">
      <c r="A396" s="491">
        <v>206</v>
      </c>
      <c r="B396" s="492" t="s">
        <v>317</v>
      </c>
      <c r="C396" s="493">
        <v>99</v>
      </c>
      <c r="D396" s="511">
        <v>565</v>
      </c>
      <c r="E396" s="493">
        <v>106</v>
      </c>
      <c r="F396" s="320">
        <v>7.1</v>
      </c>
    </row>
    <row r="397" spans="1:6">
      <c r="A397" s="495">
        <v>20601</v>
      </c>
      <c r="B397" s="496" t="s">
        <v>318</v>
      </c>
      <c r="C397" s="497">
        <v>99</v>
      </c>
      <c r="D397" s="498">
        <v>256</v>
      </c>
      <c r="E397" s="497">
        <v>106</v>
      </c>
      <c r="F397" s="499">
        <v>7.1</v>
      </c>
    </row>
    <row r="398" spans="1:6">
      <c r="A398" s="500">
        <v>2060101</v>
      </c>
      <c r="B398" s="501" t="s">
        <v>78</v>
      </c>
      <c r="C398" s="502">
        <v>99</v>
      </c>
      <c r="D398" s="503">
        <v>103</v>
      </c>
      <c r="E398" s="504">
        <v>106</v>
      </c>
      <c r="F398" s="505">
        <v>7.1</v>
      </c>
    </row>
    <row r="399" spans="1:6">
      <c r="A399" s="500">
        <v>2060102</v>
      </c>
      <c r="B399" s="501" t="s">
        <v>79</v>
      </c>
      <c r="C399" s="502"/>
      <c r="D399" s="503"/>
      <c r="E399" s="504"/>
      <c r="F399" s="505">
        <v>0</v>
      </c>
    </row>
    <row r="400" spans="1:6">
      <c r="A400" s="500">
        <v>2060103</v>
      </c>
      <c r="B400" s="501" t="s">
        <v>80</v>
      </c>
      <c r="C400" s="502"/>
      <c r="D400" s="503"/>
      <c r="E400" s="504"/>
      <c r="F400" s="505">
        <v>0</v>
      </c>
    </row>
    <row r="401" spans="1:6">
      <c r="A401" s="500">
        <v>2060199</v>
      </c>
      <c r="B401" s="501" t="s">
        <v>319</v>
      </c>
      <c r="C401" s="502"/>
      <c r="D401" s="503">
        <v>153</v>
      </c>
      <c r="E401" s="504"/>
      <c r="F401" s="505">
        <v>0</v>
      </c>
    </row>
    <row r="402" spans="1:6">
      <c r="A402" s="495">
        <v>20602</v>
      </c>
      <c r="B402" s="496" t="s">
        <v>320</v>
      </c>
      <c r="C402" s="497">
        <v>0</v>
      </c>
      <c r="D402" s="498">
        <v>0</v>
      </c>
      <c r="E402" s="497">
        <v>0</v>
      </c>
      <c r="F402" s="499">
        <v>0</v>
      </c>
    </row>
    <row r="403" spans="1:6">
      <c r="A403" s="500">
        <v>2060201</v>
      </c>
      <c r="B403" s="501" t="s">
        <v>321</v>
      </c>
      <c r="C403" s="502"/>
      <c r="D403" s="503"/>
      <c r="E403" s="504"/>
      <c r="F403" s="505">
        <v>0</v>
      </c>
    </row>
    <row r="404" spans="1:6">
      <c r="A404" s="500">
        <v>2060203</v>
      </c>
      <c r="B404" s="501" t="s">
        <v>322</v>
      </c>
      <c r="C404" s="502"/>
      <c r="D404" s="503"/>
      <c r="E404" s="504"/>
      <c r="F404" s="505">
        <v>0</v>
      </c>
    </row>
    <row r="405" spans="1:6">
      <c r="A405" s="500">
        <v>2060204</v>
      </c>
      <c r="B405" s="501" t="s">
        <v>323</v>
      </c>
      <c r="C405" s="502"/>
      <c r="D405" s="503"/>
      <c r="E405" s="504"/>
      <c r="F405" s="505">
        <v>0</v>
      </c>
    </row>
    <row r="406" spans="1:6">
      <c r="A406" s="500">
        <v>2060205</v>
      </c>
      <c r="B406" s="501" t="s">
        <v>324</v>
      </c>
      <c r="C406" s="502"/>
      <c r="D406" s="503"/>
      <c r="E406" s="504"/>
      <c r="F406" s="505">
        <v>0</v>
      </c>
    </row>
    <row r="407" spans="1:6">
      <c r="A407" s="500">
        <v>2060206</v>
      </c>
      <c r="B407" s="501" t="s">
        <v>325</v>
      </c>
      <c r="C407" s="502"/>
      <c r="D407" s="503"/>
      <c r="E407" s="504"/>
      <c r="F407" s="505">
        <v>0</v>
      </c>
    </row>
    <row r="408" spans="1:6">
      <c r="A408" s="500">
        <v>2060207</v>
      </c>
      <c r="B408" s="501" t="s">
        <v>326</v>
      </c>
      <c r="C408" s="502"/>
      <c r="D408" s="503"/>
      <c r="E408" s="504"/>
      <c r="F408" s="505">
        <v>0</v>
      </c>
    </row>
    <row r="409" spans="1:6">
      <c r="A409" s="500">
        <v>2060208</v>
      </c>
      <c r="B409" s="501" t="s">
        <v>327</v>
      </c>
      <c r="C409" s="502"/>
      <c r="D409" s="503"/>
      <c r="E409" s="504"/>
      <c r="F409" s="505">
        <v>0</v>
      </c>
    </row>
    <row r="410" spans="1:6">
      <c r="A410" s="500">
        <v>2060299</v>
      </c>
      <c r="B410" s="501" t="s">
        <v>328</v>
      </c>
      <c r="C410" s="502"/>
      <c r="D410" s="503"/>
      <c r="E410" s="504"/>
      <c r="F410" s="505">
        <v>0</v>
      </c>
    </row>
    <row r="411" spans="1:6">
      <c r="A411" s="495">
        <v>20603</v>
      </c>
      <c r="B411" s="496" t="s">
        <v>329</v>
      </c>
      <c r="C411" s="497">
        <v>0</v>
      </c>
      <c r="D411" s="498">
        <v>0</v>
      </c>
      <c r="E411" s="497">
        <v>0</v>
      </c>
      <c r="F411" s="499">
        <v>0</v>
      </c>
    </row>
    <row r="412" spans="1:6">
      <c r="A412" s="500">
        <v>2060301</v>
      </c>
      <c r="B412" s="501" t="s">
        <v>321</v>
      </c>
      <c r="C412" s="502"/>
      <c r="D412" s="503"/>
      <c r="E412" s="504"/>
      <c r="F412" s="505">
        <v>0</v>
      </c>
    </row>
    <row r="413" spans="1:6">
      <c r="A413" s="500">
        <v>2060302</v>
      </c>
      <c r="B413" s="501" t="s">
        <v>330</v>
      </c>
      <c r="C413" s="502"/>
      <c r="D413" s="503"/>
      <c r="E413" s="504"/>
      <c r="F413" s="505">
        <v>0</v>
      </c>
    </row>
    <row r="414" spans="1:6">
      <c r="A414" s="500">
        <v>2060303</v>
      </c>
      <c r="B414" s="501" t="s">
        <v>331</v>
      </c>
      <c r="C414" s="502"/>
      <c r="D414" s="503"/>
      <c r="E414" s="504"/>
      <c r="F414" s="505">
        <v>0</v>
      </c>
    </row>
    <row r="415" spans="1:6">
      <c r="A415" s="500">
        <v>2060304</v>
      </c>
      <c r="B415" s="501" t="s">
        <v>332</v>
      </c>
      <c r="C415" s="502"/>
      <c r="D415" s="503"/>
      <c r="E415" s="504"/>
      <c r="F415" s="505">
        <v>0</v>
      </c>
    </row>
    <row r="416" spans="1:6">
      <c r="A416" s="500">
        <v>2060399</v>
      </c>
      <c r="B416" s="501" t="s">
        <v>333</v>
      </c>
      <c r="C416" s="502"/>
      <c r="D416" s="503"/>
      <c r="E416" s="504"/>
      <c r="F416" s="505">
        <v>0</v>
      </c>
    </row>
    <row r="417" spans="1:6">
      <c r="A417" s="495">
        <v>20604</v>
      </c>
      <c r="B417" s="496" t="s">
        <v>334</v>
      </c>
      <c r="C417" s="497">
        <v>0</v>
      </c>
      <c r="D417" s="498">
        <v>254</v>
      </c>
      <c r="E417" s="497">
        <v>0</v>
      </c>
      <c r="F417" s="499">
        <v>0</v>
      </c>
    </row>
    <row r="418" spans="1:6">
      <c r="A418" s="500">
        <v>2060401</v>
      </c>
      <c r="B418" s="501" t="s">
        <v>321</v>
      </c>
      <c r="C418" s="502"/>
      <c r="D418" s="503"/>
      <c r="E418" s="504"/>
      <c r="F418" s="505">
        <v>0</v>
      </c>
    </row>
    <row r="419" spans="1:6">
      <c r="A419" s="500">
        <v>2060404</v>
      </c>
      <c r="B419" s="501" t="s">
        <v>335</v>
      </c>
      <c r="C419" s="502"/>
      <c r="D419" s="503">
        <v>254</v>
      </c>
      <c r="E419" s="504"/>
      <c r="F419" s="505">
        <v>0</v>
      </c>
    </row>
    <row r="420" spans="1:6">
      <c r="A420" s="500">
        <v>2060405</v>
      </c>
      <c r="B420" s="501" t="s">
        <v>336</v>
      </c>
      <c r="C420" s="502"/>
      <c r="D420" s="503"/>
      <c r="E420" s="504"/>
      <c r="F420" s="505">
        <v>0</v>
      </c>
    </row>
    <row r="421" spans="1:6">
      <c r="A421" s="500">
        <v>2060499</v>
      </c>
      <c r="B421" s="501" t="s">
        <v>337</v>
      </c>
      <c r="C421" s="502"/>
      <c r="D421" s="503"/>
      <c r="E421" s="504"/>
      <c r="F421" s="505">
        <v>0</v>
      </c>
    </row>
    <row r="422" spans="1:6">
      <c r="A422" s="495">
        <v>20605</v>
      </c>
      <c r="B422" s="496" t="s">
        <v>338</v>
      </c>
      <c r="C422" s="497">
        <v>0</v>
      </c>
      <c r="D422" s="498">
        <v>50</v>
      </c>
      <c r="E422" s="497">
        <v>0</v>
      </c>
      <c r="F422" s="499">
        <v>0</v>
      </c>
    </row>
    <row r="423" spans="1:6">
      <c r="A423" s="500">
        <v>2060501</v>
      </c>
      <c r="B423" s="501" t="s">
        <v>321</v>
      </c>
      <c r="C423" s="502"/>
      <c r="D423" s="503"/>
      <c r="E423" s="504"/>
      <c r="F423" s="505">
        <v>0</v>
      </c>
    </row>
    <row r="424" spans="1:6">
      <c r="A424" s="500">
        <v>2060502</v>
      </c>
      <c r="B424" s="501" t="s">
        <v>339</v>
      </c>
      <c r="C424" s="502"/>
      <c r="D424" s="503"/>
      <c r="E424" s="504"/>
      <c r="F424" s="505">
        <v>0</v>
      </c>
    </row>
    <row r="425" spans="1:6">
      <c r="A425" s="500">
        <v>2060503</v>
      </c>
      <c r="B425" s="501" t="s">
        <v>340</v>
      </c>
      <c r="C425" s="502"/>
      <c r="D425" s="503"/>
      <c r="E425" s="504"/>
      <c r="F425" s="505">
        <v>0</v>
      </c>
    </row>
    <row r="426" spans="1:6">
      <c r="A426" s="500">
        <v>2060599</v>
      </c>
      <c r="B426" s="501" t="s">
        <v>341</v>
      </c>
      <c r="C426" s="502"/>
      <c r="D426" s="503">
        <v>50</v>
      </c>
      <c r="E426" s="504"/>
      <c r="F426" s="505">
        <v>0</v>
      </c>
    </row>
    <row r="427" spans="1:6">
      <c r="A427" s="495">
        <v>20606</v>
      </c>
      <c r="B427" s="496" t="s">
        <v>342</v>
      </c>
      <c r="C427" s="497">
        <v>0</v>
      </c>
      <c r="D427" s="498">
        <v>0</v>
      </c>
      <c r="E427" s="497">
        <v>0</v>
      </c>
      <c r="F427" s="499">
        <v>0</v>
      </c>
    </row>
    <row r="428" spans="1:6">
      <c r="A428" s="500">
        <v>2060601</v>
      </c>
      <c r="B428" s="501" t="s">
        <v>343</v>
      </c>
      <c r="C428" s="502"/>
      <c r="D428" s="503"/>
      <c r="E428" s="504"/>
      <c r="F428" s="505">
        <v>0</v>
      </c>
    </row>
    <row r="429" spans="1:6">
      <c r="A429" s="500">
        <v>2060602</v>
      </c>
      <c r="B429" s="501" t="s">
        <v>344</v>
      </c>
      <c r="C429" s="502"/>
      <c r="D429" s="503"/>
      <c r="E429" s="504"/>
      <c r="F429" s="505">
        <v>0</v>
      </c>
    </row>
    <row r="430" spans="1:6">
      <c r="A430" s="500">
        <v>2060603</v>
      </c>
      <c r="B430" s="501" t="s">
        <v>345</v>
      </c>
      <c r="C430" s="502"/>
      <c r="D430" s="503"/>
      <c r="E430" s="504"/>
      <c r="F430" s="505">
        <v>0</v>
      </c>
    </row>
    <row r="431" spans="1:6">
      <c r="A431" s="500">
        <v>2060699</v>
      </c>
      <c r="B431" s="501" t="s">
        <v>346</v>
      </c>
      <c r="C431" s="502"/>
      <c r="D431" s="503"/>
      <c r="E431" s="504"/>
      <c r="F431" s="505">
        <v>0</v>
      </c>
    </row>
    <row r="432" spans="1:6">
      <c r="A432" s="495">
        <v>20607</v>
      </c>
      <c r="B432" s="496" t="s">
        <v>347</v>
      </c>
      <c r="C432" s="497">
        <v>0</v>
      </c>
      <c r="D432" s="498">
        <v>0</v>
      </c>
      <c r="E432" s="497">
        <v>0</v>
      </c>
      <c r="F432" s="499">
        <v>0</v>
      </c>
    </row>
    <row r="433" spans="1:6">
      <c r="A433" s="500">
        <v>2060701</v>
      </c>
      <c r="B433" s="501" t="s">
        <v>321</v>
      </c>
      <c r="C433" s="502"/>
      <c r="D433" s="503"/>
      <c r="E433" s="504"/>
      <c r="F433" s="505">
        <v>0</v>
      </c>
    </row>
    <row r="434" spans="1:6">
      <c r="A434" s="500">
        <v>2060702</v>
      </c>
      <c r="B434" s="501" t="s">
        <v>348</v>
      </c>
      <c r="C434" s="502"/>
      <c r="D434" s="503"/>
      <c r="E434" s="504"/>
      <c r="F434" s="505">
        <v>0</v>
      </c>
    </row>
    <row r="435" spans="1:6">
      <c r="A435" s="500">
        <v>2060703</v>
      </c>
      <c r="B435" s="501" t="s">
        <v>349</v>
      </c>
      <c r="C435" s="502"/>
      <c r="D435" s="503"/>
      <c r="E435" s="504"/>
      <c r="F435" s="505">
        <v>0</v>
      </c>
    </row>
    <row r="436" spans="1:6">
      <c r="A436" s="500">
        <v>2060704</v>
      </c>
      <c r="B436" s="501" t="s">
        <v>350</v>
      </c>
      <c r="C436" s="502"/>
      <c r="D436" s="503"/>
      <c r="E436" s="504"/>
      <c r="F436" s="505">
        <v>0</v>
      </c>
    </row>
    <row r="437" spans="1:6">
      <c r="A437" s="500">
        <v>2060705</v>
      </c>
      <c r="B437" s="501" t="s">
        <v>351</v>
      </c>
      <c r="C437" s="502"/>
      <c r="D437" s="503"/>
      <c r="E437" s="504"/>
      <c r="F437" s="505">
        <v>0</v>
      </c>
    </row>
    <row r="438" spans="1:6">
      <c r="A438" s="500">
        <v>2060799</v>
      </c>
      <c r="B438" s="501" t="s">
        <v>352</v>
      </c>
      <c r="C438" s="502"/>
      <c r="D438" s="503"/>
      <c r="E438" s="504"/>
      <c r="F438" s="505">
        <v>0</v>
      </c>
    </row>
    <row r="439" spans="1:6">
      <c r="A439" s="495">
        <v>20608</v>
      </c>
      <c r="B439" s="496" t="s">
        <v>353</v>
      </c>
      <c r="C439" s="497">
        <v>0</v>
      </c>
      <c r="D439" s="498">
        <v>0</v>
      </c>
      <c r="E439" s="497">
        <v>0</v>
      </c>
      <c r="F439" s="499">
        <v>0</v>
      </c>
    </row>
    <row r="440" spans="1:6">
      <c r="A440" s="500">
        <v>2060801</v>
      </c>
      <c r="B440" s="501" t="s">
        <v>354</v>
      </c>
      <c r="C440" s="502"/>
      <c r="D440" s="503"/>
      <c r="E440" s="504"/>
      <c r="F440" s="505">
        <v>0</v>
      </c>
    </row>
    <row r="441" spans="1:6">
      <c r="A441" s="500">
        <v>2060802</v>
      </c>
      <c r="B441" s="501" t="s">
        <v>355</v>
      </c>
      <c r="C441" s="502"/>
      <c r="D441" s="503"/>
      <c r="E441" s="504"/>
      <c r="F441" s="505">
        <v>0</v>
      </c>
    </row>
    <row r="442" spans="1:6">
      <c r="A442" s="500">
        <v>2060899</v>
      </c>
      <c r="B442" s="501" t="s">
        <v>356</v>
      </c>
      <c r="C442" s="502"/>
      <c r="D442" s="503"/>
      <c r="E442" s="504"/>
      <c r="F442" s="505">
        <v>0</v>
      </c>
    </row>
    <row r="443" spans="1:6">
      <c r="A443" s="495">
        <v>20609</v>
      </c>
      <c r="B443" s="496" t="s">
        <v>357</v>
      </c>
      <c r="C443" s="497">
        <v>0</v>
      </c>
      <c r="D443" s="498">
        <v>0</v>
      </c>
      <c r="E443" s="497">
        <v>0</v>
      </c>
      <c r="F443" s="499">
        <v>0</v>
      </c>
    </row>
    <row r="444" spans="1:6">
      <c r="A444" s="500">
        <v>2060901</v>
      </c>
      <c r="B444" s="501" t="s">
        <v>358</v>
      </c>
      <c r="C444" s="502"/>
      <c r="D444" s="503"/>
      <c r="E444" s="504"/>
      <c r="F444" s="505">
        <v>0</v>
      </c>
    </row>
    <row r="445" spans="1:6">
      <c r="A445" s="500">
        <v>2060902</v>
      </c>
      <c r="B445" s="501" t="s">
        <v>359</v>
      </c>
      <c r="C445" s="502"/>
      <c r="D445" s="503"/>
      <c r="E445" s="504"/>
      <c r="F445" s="505">
        <v>0</v>
      </c>
    </row>
    <row r="446" spans="1:6">
      <c r="A446" s="500">
        <v>2060999</v>
      </c>
      <c r="B446" s="501" t="s">
        <v>360</v>
      </c>
      <c r="C446" s="502"/>
      <c r="D446" s="503"/>
      <c r="E446" s="504"/>
      <c r="F446" s="505">
        <v>0</v>
      </c>
    </row>
    <row r="447" spans="1:6">
      <c r="A447" s="495">
        <v>20699</v>
      </c>
      <c r="B447" s="496" t="s">
        <v>361</v>
      </c>
      <c r="C447" s="497">
        <v>0</v>
      </c>
      <c r="D447" s="498">
        <v>5</v>
      </c>
      <c r="E447" s="497">
        <v>0</v>
      </c>
      <c r="F447" s="499">
        <v>0</v>
      </c>
    </row>
    <row r="448" spans="1:6">
      <c r="A448" s="500">
        <v>2069901</v>
      </c>
      <c r="B448" s="501" t="s">
        <v>362</v>
      </c>
      <c r="C448" s="502"/>
      <c r="D448" s="503">
        <v>5</v>
      </c>
      <c r="E448" s="504"/>
      <c r="F448" s="505">
        <v>0</v>
      </c>
    </row>
    <row r="449" spans="1:6">
      <c r="A449" s="500">
        <v>2069902</v>
      </c>
      <c r="B449" s="501" t="s">
        <v>363</v>
      </c>
      <c r="C449" s="502"/>
      <c r="D449" s="503"/>
      <c r="E449" s="504"/>
      <c r="F449" s="505">
        <v>0</v>
      </c>
    </row>
    <row r="450" spans="1:6">
      <c r="A450" s="500">
        <v>2069903</v>
      </c>
      <c r="B450" s="501" t="s">
        <v>364</v>
      </c>
      <c r="C450" s="502"/>
      <c r="D450" s="503"/>
      <c r="E450" s="504"/>
      <c r="F450" s="505">
        <v>0</v>
      </c>
    </row>
    <row r="451" spans="1:6">
      <c r="A451" s="500">
        <v>2069999</v>
      </c>
      <c r="B451" s="501" t="s">
        <v>361</v>
      </c>
      <c r="C451" s="502"/>
      <c r="D451" s="503"/>
      <c r="E451" s="504"/>
      <c r="F451" s="505">
        <v>0</v>
      </c>
    </row>
    <row r="452" spans="1:6">
      <c r="A452" s="491">
        <v>207</v>
      </c>
      <c r="B452" s="492" t="s">
        <v>365</v>
      </c>
      <c r="C452" s="493">
        <v>1706</v>
      </c>
      <c r="D452" s="511">
        <v>2960</v>
      </c>
      <c r="E452" s="493">
        <v>1692</v>
      </c>
      <c r="F452" s="320">
        <v>-0.8</v>
      </c>
    </row>
    <row r="453" spans="1:6">
      <c r="A453" s="495">
        <v>20701</v>
      </c>
      <c r="B453" s="496" t="s">
        <v>366</v>
      </c>
      <c r="C453" s="497">
        <v>1257</v>
      </c>
      <c r="D453" s="498">
        <v>1895</v>
      </c>
      <c r="E453" s="497">
        <v>1443</v>
      </c>
      <c r="F453" s="499">
        <v>14.8</v>
      </c>
    </row>
    <row r="454" spans="1:6">
      <c r="A454" s="500">
        <v>2070101</v>
      </c>
      <c r="B454" s="501" t="s">
        <v>78</v>
      </c>
      <c r="C454" s="502">
        <v>438</v>
      </c>
      <c r="D454" s="503">
        <v>809</v>
      </c>
      <c r="E454" s="504">
        <v>732</v>
      </c>
      <c r="F454" s="505">
        <v>67.1</v>
      </c>
    </row>
    <row r="455" spans="1:6">
      <c r="A455" s="500">
        <v>2070102</v>
      </c>
      <c r="B455" s="501" t="s">
        <v>79</v>
      </c>
      <c r="C455" s="502"/>
      <c r="D455" s="503"/>
      <c r="E455" s="504"/>
      <c r="F455" s="505">
        <v>0</v>
      </c>
    </row>
    <row r="456" spans="1:6">
      <c r="A456" s="500">
        <v>2070103</v>
      </c>
      <c r="B456" s="501" t="s">
        <v>80</v>
      </c>
      <c r="C456" s="502"/>
      <c r="D456" s="503"/>
      <c r="E456" s="504"/>
      <c r="F456" s="505">
        <v>0</v>
      </c>
    </row>
    <row r="457" spans="1:6">
      <c r="A457" s="500">
        <v>2070104</v>
      </c>
      <c r="B457" s="501" t="s">
        <v>367</v>
      </c>
      <c r="C457" s="502">
        <v>65</v>
      </c>
      <c r="D457" s="503">
        <v>89</v>
      </c>
      <c r="E457" s="504">
        <v>48</v>
      </c>
      <c r="F457" s="505">
        <v>-26.2</v>
      </c>
    </row>
    <row r="458" spans="1:6">
      <c r="A458" s="500">
        <v>2070105</v>
      </c>
      <c r="B458" s="501" t="s">
        <v>368</v>
      </c>
      <c r="C458" s="502"/>
      <c r="D458" s="503"/>
      <c r="E458" s="504"/>
      <c r="F458" s="505">
        <v>0</v>
      </c>
    </row>
    <row r="459" spans="1:6">
      <c r="A459" s="500">
        <v>2070106</v>
      </c>
      <c r="B459" s="501" t="s">
        <v>369</v>
      </c>
      <c r="C459" s="502"/>
      <c r="D459" s="503"/>
      <c r="E459" s="504"/>
      <c r="F459" s="505">
        <v>0</v>
      </c>
    </row>
    <row r="460" spans="1:6">
      <c r="A460" s="500">
        <v>2070107</v>
      </c>
      <c r="B460" s="501" t="s">
        <v>370</v>
      </c>
      <c r="C460" s="502"/>
      <c r="D460" s="503"/>
      <c r="E460" s="504"/>
      <c r="F460" s="505">
        <v>0</v>
      </c>
    </row>
    <row r="461" spans="1:6">
      <c r="A461" s="500">
        <v>2070108</v>
      </c>
      <c r="B461" s="501" t="s">
        <v>371</v>
      </c>
      <c r="C461" s="502"/>
      <c r="D461" s="503"/>
      <c r="E461" s="504"/>
      <c r="F461" s="505">
        <v>0</v>
      </c>
    </row>
    <row r="462" spans="1:6">
      <c r="A462" s="500">
        <v>2070109</v>
      </c>
      <c r="B462" s="501" t="s">
        <v>372</v>
      </c>
      <c r="C462" s="502">
        <v>390</v>
      </c>
      <c r="D462" s="503">
        <v>514</v>
      </c>
      <c r="E462" s="504">
        <v>287</v>
      </c>
      <c r="F462" s="505">
        <v>-26.4</v>
      </c>
    </row>
    <row r="463" spans="1:6">
      <c r="A463" s="500">
        <v>2070110</v>
      </c>
      <c r="B463" s="501" t="s">
        <v>373</v>
      </c>
      <c r="C463" s="502">
        <v>364</v>
      </c>
      <c r="D463" s="503"/>
      <c r="E463" s="504"/>
      <c r="F463" s="505">
        <v>-100</v>
      </c>
    </row>
    <row r="464" spans="1:6">
      <c r="A464" s="500">
        <v>2070111</v>
      </c>
      <c r="B464" s="501" t="s">
        <v>374</v>
      </c>
      <c r="C464" s="502"/>
      <c r="D464" s="503"/>
      <c r="E464" s="504"/>
      <c r="F464" s="505">
        <v>0</v>
      </c>
    </row>
    <row r="465" spans="1:6">
      <c r="A465" s="500">
        <v>2070112</v>
      </c>
      <c r="B465" s="501" t="s">
        <v>375</v>
      </c>
      <c r="C465" s="502"/>
      <c r="D465" s="503"/>
      <c r="E465" s="504"/>
      <c r="F465" s="505">
        <v>0</v>
      </c>
    </row>
    <row r="466" spans="1:6">
      <c r="A466" s="500">
        <v>2070113</v>
      </c>
      <c r="B466" s="501" t="s">
        <v>376</v>
      </c>
      <c r="C466" s="502"/>
      <c r="D466" s="503"/>
      <c r="E466" s="504"/>
      <c r="F466" s="505">
        <v>0</v>
      </c>
    </row>
    <row r="467" spans="1:6">
      <c r="A467" s="500">
        <v>2070114</v>
      </c>
      <c r="B467" s="501" t="s">
        <v>377</v>
      </c>
      <c r="C467" s="502"/>
      <c r="D467" s="503"/>
      <c r="E467" s="504"/>
      <c r="F467" s="505">
        <v>0</v>
      </c>
    </row>
    <row r="468" spans="1:6">
      <c r="A468" s="500">
        <v>2070199</v>
      </c>
      <c r="B468" s="501" t="s">
        <v>378</v>
      </c>
      <c r="C468" s="502"/>
      <c r="D468" s="503">
        <v>483</v>
      </c>
      <c r="E468" s="504">
        <v>376</v>
      </c>
      <c r="F468" s="505">
        <v>0</v>
      </c>
    </row>
    <row r="469" spans="1:6">
      <c r="A469" s="495">
        <v>20702</v>
      </c>
      <c r="B469" s="496" t="s">
        <v>379</v>
      </c>
      <c r="C469" s="497">
        <v>255</v>
      </c>
      <c r="D469" s="498">
        <v>169</v>
      </c>
      <c r="E469" s="497">
        <v>232</v>
      </c>
      <c r="F469" s="499">
        <v>-9</v>
      </c>
    </row>
    <row r="470" spans="1:6">
      <c r="A470" s="500">
        <v>2070201</v>
      </c>
      <c r="B470" s="501" t="s">
        <v>78</v>
      </c>
      <c r="C470" s="502"/>
      <c r="D470" s="503"/>
      <c r="E470" s="504"/>
      <c r="F470" s="505">
        <v>0</v>
      </c>
    </row>
    <row r="471" spans="1:6">
      <c r="A471" s="500">
        <v>2070202</v>
      </c>
      <c r="B471" s="501" t="s">
        <v>79</v>
      </c>
      <c r="C471" s="502"/>
      <c r="D471" s="503"/>
      <c r="E471" s="504"/>
      <c r="F471" s="505">
        <v>0</v>
      </c>
    </row>
    <row r="472" spans="1:6">
      <c r="A472" s="500">
        <v>2070203</v>
      </c>
      <c r="B472" s="501" t="s">
        <v>80</v>
      </c>
      <c r="C472" s="502"/>
      <c r="D472" s="503"/>
      <c r="E472" s="504"/>
      <c r="F472" s="505">
        <v>0</v>
      </c>
    </row>
    <row r="473" spans="1:6">
      <c r="A473" s="500">
        <v>2070204</v>
      </c>
      <c r="B473" s="501" t="s">
        <v>380</v>
      </c>
      <c r="C473" s="502">
        <v>255</v>
      </c>
      <c r="D473" s="503">
        <v>169</v>
      </c>
      <c r="E473" s="504">
        <v>232</v>
      </c>
      <c r="F473" s="505">
        <v>-9</v>
      </c>
    </row>
    <row r="474" spans="1:6">
      <c r="A474" s="500">
        <v>2070205</v>
      </c>
      <c r="B474" s="501" t="s">
        <v>381</v>
      </c>
      <c r="C474" s="502"/>
      <c r="D474" s="503"/>
      <c r="E474" s="504"/>
      <c r="F474" s="505">
        <v>0</v>
      </c>
    </row>
    <row r="475" spans="1:6">
      <c r="A475" s="500">
        <v>2070206</v>
      </c>
      <c r="B475" s="501" t="s">
        <v>382</v>
      </c>
      <c r="C475" s="502"/>
      <c r="D475" s="503"/>
      <c r="E475" s="504"/>
      <c r="F475" s="505">
        <v>0</v>
      </c>
    </row>
    <row r="476" spans="1:6">
      <c r="A476" s="500">
        <v>2070299</v>
      </c>
      <c r="B476" s="501" t="s">
        <v>383</v>
      </c>
      <c r="C476" s="502"/>
      <c r="D476" s="503"/>
      <c r="E476" s="504"/>
      <c r="F476" s="505">
        <v>0</v>
      </c>
    </row>
    <row r="477" spans="1:6">
      <c r="A477" s="495">
        <v>20703</v>
      </c>
      <c r="B477" s="496" t="s">
        <v>384</v>
      </c>
      <c r="C477" s="497">
        <v>194</v>
      </c>
      <c r="D477" s="498">
        <v>297</v>
      </c>
      <c r="E477" s="497">
        <v>0</v>
      </c>
      <c r="F477" s="499">
        <v>-100</v>
      </c>
    </row>
    <row r="478" spans="1:6">
      <c r="A478" s="500">
        <v>2070301</v>
      </c>
      <c r="B478" s="501" t="s">
        <v>78</v>
      </c>
      <c r="C478" s="502">
        <v>24</v>
      </c>
      <c r="D478" s="503"/>
      <c r="E478" s="504"/>
      <c r="F478" s="505">
        <v>-100</v>
      </c>
    </row>
    <row r="479" spans="1:6">
      <c r="A479" s="500">
        <v>2070302</v>
      </c>
      <c r="B479" s="501" t="s">
        <v>79</v>
      </c>
      <c r="C479" s="502"/>
      <c r="D479" s="503"/>
      <c r="E479" s="504"/>
      <c r="F479" s="505">
        <v>0</v>
      </c>
    </row>
    <row r="480" spans="1:6">
      <c r="A480" s="500">
        <v>2070303</v>
      </c>
      <c r="B480" s="501" t="s">
        <v>80</v>
      </c>
      <c r="C480" s="502"/>
      <c r="D480" s="503"/>
      <c r="E480" s="504"/>
      <c r="F480" s="505">
        <v>0</v>
      </c>
    </row>
    <row r="481" spans="1:6">
      <c r="A481" s="500">
        <v>2070304</v>
      </c>
      <c r="B481" s="501" t="s">
        <v>385</v>
      </c>
      <c r="C481" s="502"/>
      <c r="D481" s="503"/>
      <c r="E481" s="504"/>
      <c r="F481" s="505">
        <v>0</v>
      </c>
    </row>
    <row r="482" spans="1:6">
      <c r="A482" s="500">
        <v>2070305</v>
      </c>
      <c r="B482" s="501" t="s">
        <v>386</v>
      </c>
      <c r="C482" s="502"/>
      <c r="D482" s="503">
        <v>51</v>
      </c>
      <c r="E482" s="504"/>
      <c r="F482" s="505">
        <v>0</v>
      </c>
    </row>
    <row r="483" spans="1:6">
      <c r="A483" s="500">
        <v>2070306</v>
      </c>
      <c r="B483" s="501" t="s">
        <v>387</v>
      </c>
      <c r="C483" s="502">
        <v>99</v>
      </c>
      <c r="D483" s="503">
        <v>83</v>
      </c>
      <c r="E483" s="504"/>
      <c r="F483" s="505">
        <v>-100</v>
      </c>
    </row>
    <row r="484" spans="1:6">
      <c r="A484" s="500">
        <v>2070307</v>
      </c>
      <c r="B484" s="501" t="s">
        <v>388</v>
      </c>
      <c r="C484" s="502"/>
      <c r="D484" s="503">
        <v>90</v>
      </c>
      <c r="E484" s="504"/>
      <c r="F484" s="505">
        <v>0</v>
      </c>
    </row>
    <row r="485" spans="1:6">
      <c r="A485" s="500">
        <v>2070308</v>
      </c>
      <c r="B485" s="501" t="s">
        <v>389</v>
      </c>
      <c r="C485" s="502"/>
      <c r="D485" s="503"/>
      <c r="E485" s="504"/>
      <c r="F485" s="505">
        <v>0</v>
      </c>
    </row>
    <row r="486" spans="1:6">
      <c r="A486" s="500">
        <v>2070309</v>
      </c>
      <c r="B486" s="501" t="s">
        <v>390</v>
      </c>
      <c r="C486" s="502"/>
      <c r="D486" s="503"/>
      <c r="E486" s="504"/>
      <c r="F486" s="505">
        <v>0</v>
      </c>
    </row>
    <row r="487" spans="1:6">
      <c r="A487" s="500">
        <v>2070399</v>
      </c>
      <c r="B487" s="501" t="s">
        <v>391</v>
      </c>
      <c r="C487" s="502">
        <v>71</v>
      </c>
      <c r="D487" s="503">
        <v>73</v>
      </c>
      <c r="E487" s="504"/>
      <c r="F487" s="505">
        <v>-100</v>
      </c>
    </row>
    <row r="488" spans="1:6">
      <c r="A488" s="495">
        <v>20706</v>
      </c>
      <c r="B488" s="496" t="s">
        <v>392</v>
      </c>
      <c r="C488" s="497">
        <v>0</v>
      </c>
      <c r="D488" s="498">
        <v>0</v>
      </c>
      <c r="E488" s="497">
        <v>0</v>
      </c>
      <c r="F488" s="499">
        <v>0</v>
      </c>
    </row>
    <row r="489" spans="1:6">
      <c r="A489" s="500">
        <v>2070601</v>
      </c>
      <c r="B489" s="501" t="s">
        <v>78</v>
      </c>
      <c r="C489" s="502"/>
      <c r="D489" s="503"/>
      <c r="E489" s="504"/>
      <c r="F489" s="505">
        <v>0</v>
      </c>
    </row>
    <row r="490" spans="1:6">
      <c r="A490" s="500">
        <v>2070602</v>
      </c>
      <c r="B490" s="501" t="s">
        <v>79</v>
      </c>
      <c r="C490" s="502"/>
      <c r="D490" s="503"/>
      <c r="E490" s="504"/>
      <c r="F490" s="505">
        <v>0</v>
      </c>
    </row>
    <row r="491" spans="1:6">
      <c r="A491" s="500">
        <v>2070603</v>
      </c>
      <c r="B491" s="501" t="s">
        <v>80</v>
      </c>
      <c r="C491" s="502"/>
      <c r="D491" s="503"/>
      <c r="E491" s="504"/>
      <c r="F491" s="505">
        <v>0</v>
      </c>
    </row>
    <row r="492" spans="1:6">
      <c r="A492" s="500">
        <v>2070604</v>
      </c>
      <c r="B492" s="501" t="s">
        <v>393</v>
      </c>
      <c r="C492" s="502"/>
      <c r="D492" s="503"/>
      <c r="E492" s="504"/>
      <c r="F492" s="505">
        <v>0</v>
      </c>
    </row>
    <row r="493" spans="1:6">
      <c r="A493" s="500">
        <v>2070605</v>
      </c>
      <c r="B493" s="501" t="s">
        <v>394</v>
      </c>
      <c r="C493" s="502"/>
      <c r="D493" s="503"/>
      <c r="E493" s="504"/>
      <c r="F493" s="505">
        <v>0</v>
      </c>
    </row>
    <row r="494" spans="1:6">
      <c r="A494" s="500">
        <v>2070606</v>
      </c>
      <c r="B494" s="501" t="s">
        <v>395</v>
      </c>
      <c r="C494" s="502"/>
      <c r="D494" s="503"/>
      <c r="E494" s="504"/>
      <c r="F494" s="505">
        <v>0</v>
      </c>
    </row>
    <row r="495" spans="1:6">
      <c r="A495" s="500">
        <v>2070607</v>
      </c>
      <c r="B495" s="501" t="s">
        <v>396</v>
      </c>
      <c r="C495" s="502"/>
      <c r="D495" s="503"/>
      <c r="E495" s="504"/>
      <c r="F495" s="505">
        <v>0</v>
      </c>
    </row>
    <row r="496" spans="1:6">
      <c r="A496" s="500">
        <v>2070699</v>
      </c>
      <c r="B496" s="501" t="s">
        <v>397</v>
      </c>
      <c r="C496" s="502"/>
      <c r="D496" s="503"/>
      <c r="E496" s="504"/>
      <c r="F496" s="505">
        <v>0</v>
      </c>
    </row>
    <row r="497" spans="1:6">
      <c r="A497" s="495">
        <v>20708</v>
      </c>
      <c r="B497" s="496" t="s">
        <v>398</v>
      </c>
      <c r="C497" s="497">
        <v>0</v>
      </c>
      <c r="D497" s="498">
        <v>377</v>
      </c>
      <c r="E497" s="497">
        <v>0</v>
      </c>
      <c r="F497" s="499">
        <v>0</v>
      </c>
    </row>
    <row r="498" spans="1:6">
      <c r="A498" s="500">
        <v>2070801</v>
      </c>
      <c r="B498" s="501" t="s">
        <v>78</v>
      </c>
      <c r="C498" s="502"/>
      <c r="D498" s="503">
        <v>135</v>
      </c>
      <c r="E498" s="504"/>
      <c r="F498" s="505">
        <v>0</v>
      </c>
    </row>
    <row r="499" spans="1:6">
      <c r="A499" s="500">
        <v>2070802</v>
      </c>
      <c r="B499" s="501" t="s">
        <v>79</v>
      </c>
      <c r="C499" s="502"/>
      <c r="D499" s="503"/>
      <c r="E499" s="504"/>
      <c r="F499" s="505">
        <v>0</v>
      </c>
    </row>
    <row r="500" spans="1:6">
      <c r="A500" s="500">
        <v>2070803</v>
      </c>
      <c r="B500" s="501" t="s">
        <v>80</v>
      </c>
      <c r="C500" s="502"/>
      <c r="D500" s="503"/>
      <c r="E500" s="504"/>
      <c r="F500" s="505">
        <v>0</v>
      </c>
    </row>
    <row r="501" spans="1:6">
      <c r="A501" s="500">
        <v>2070806</v>
      </c>
      <c r="B501" s="501" t="s">
        <v>399</v>
      </c>
      <c r="C501" s="502"/>
      <c r="D501" s="503"/>
      <c r="E501" s="504"/>
      <c r="F501" s="505">
        <v>0</v>
      </c>
    </row>
    <row r="502" spans="1:6">
      <c r="A502" s="500">
        <v>2070807</v>
      </c>
      <c r="B502" s="501" t="s">
        <v>400</v>
      </c>
      <c r="C502" s="502"/>
      <c r="D502" s="503"/>
      <c r="E502" s="504"/>
      <c r="F502" s="505">
        <v>0</v>
      </c>
    </row>
    <row r="503" spans="1:6">
      <c r="A503" s="500">
        <v>2070808</v>
      </c>
      <c r="B503" s="501" t="s">
        <v>401</v>
      </c>
      <c r="C503" s="502"/>
      <c r="D503" s="503">
        <v>26</v>
      </c>
      <c r="E503" s="504"/>
      <c r="F503" s="505">
        <v>0</v>
      </c>
    </row>
    <row r="504" spans="1:6">
      <c r="A504" s="500">
        <v>2070899</v>
      </c>
      <c r="B504" s="501" t="s">
        <v>402</v>
      </c>
      <c r="C504" s="502"/>
      <c r="D504" s="503">
        <v>216</v>
      </c>
      <c r="E504" s="504"/>
      <c r="F504" s="505">
        <v>0</v>
      </c>
    </row>
    <row r="505" spans="1:6">
      <c r="A505" s="495">
        <v>20799</v>
      </c>
      <c r="B505" s="496" t="s">
        <v>403</v>
      </c>
      <c r="C505" s="497">
        <v>0</v>
      </c>
      <c r="D505" s="498">
        <v>222</v>
      </c>
      <c r="E505" s="497">
        <v>17</v>
      </c>
      <c r="F505" s="499">
        <v>0</v>
      </c>
    </row>
    <row r="506" spans="1:6">
      <c r="A506" s="500">
        <v>2079902</v>
      </c>
      <c r="B506" s="501" t="s">
        <v>404</v>
      </c>
      <c r="C506" s="502"/>
      <c r="D506" s="503">
        <v>58</v>
      </c>
      <c r="E506" s="504"/>
      <c r="F506" s="505">
        <v>0</v>
      </c>
    </row>
    <row r="507" spans="1:6">
      <c r="A507" s="500">
        <v>2079903</v>
      </c>
      <c r="B507" s="501" t="s">
        <v>405</v>
      </c>
      <c r="C507" s="502"/>
      <c r="D507" s="503"/>
      <c r="E507" s="504"/>
      <c r="F507" s="505">
        <v>0</v>
      </c>
    </row>
    <row r="508" spans="1:6">
      <c r="A508" s="500">
        <v>2079999</v>
      </c>
      <c r="B508" s="501" t="s">
        <v>403</v>
      </c>
      <c r="C508" s="502"/>
      <c r="D508" s="503">
        <v>164</v>
      </c>
      <c r="E508" s="504">
        <v>17</v>
      </c>
      <c r="F508" s="505">
        <v>0</v>
      </c>
    </row>
    <row r="509" spans="1:6">
      <c r="A509" s="491">
        <v>208</v>
      </c>
      <c r="B509" s="492" t="s">
        <v>406</v>
      </c>
      <c r="C509" s="493">
        <v>66771</v>
      </c>
      <c r="D509" s="511">
        <v>92965</v>
      </c>
      <c r="E509" s="511">
        <v>82312</v>
      </c>
      <c r="F509" s="320">
        <v>23.3</v>
      </c>
    </row>
    <row r="510" spans="1:6">
      <c r="A510" s="495">
        <v>20801</v>
      </c>
      <c r="B510" s="496" t="s">
        <v>407</v>
      </c>
      <c r="C510" s="497">
        <v>3312</v>
      </c>
      <c r="D510" s="498">
        <v>7711</v>
      </c>
      <c r="E510" s="497">
        <v>3470</v>
      </c>
      <c r="F510" s="499">
        <v>4.8</v>
      </c>
    </row>
    <row r="511" spans="1:6">
      <c r="A511" s="500">
        <v>2080101</v>
      </c>
      <c r="B511" s="501" t="s">
        <v>78</v>
      </c>
      <c r="C511" s="502">
        <v>508</v>
      </c>
      <c r="D511" s="503">
        <v>732</v>
      </c>
      <c r="E511" s="504">
        <v>568</v>
      </c>
      <c r="F511" s="505">
        <v>11.8</v>
      </c>
    </row>
    <row r="512" spans="1:6">
      <c r="A512" s="500">
        <v>2080102</v>
      </c>
      <c r="B512" s="501" t="s">
        <v>79</v>
      </c>
      <c r="C512" s="502">
        <v>111</v>
      </c>
      <c r="D512" s="503">
        <v>372</v>
      </c>
      <c r="E512" s="504">
        <v>121</v>
      </c>
      <c r="F512" s="505">
        <v>9</v>
      </c>
    </row>
    <row r="513" spans="1:6">
      <c r="A513" s="500">
        <v>2080103</v>
      </c>
      <c r="B513" s="501" t="s">
        <v>80</v>
      </c>
      <c r="C513" s="502"/>
      <c r="D513" s="503"/>
      <c r="E513" s="504"/>
      <c r="F513" s="505">
        <v>0</v>
      </c>
    </row>
    <row r="514" spans="1:6">
      <c r="A514" s="500">
        <v>2080104</v>
      </c>
      <c r="B514" s="501" t="s">
        <v>408</v>
      </c>
      <c r="C514" s="502"/>
      <c r="D514" s="503"/>
      <c r="E514" s="504"/>
      <c r="F514" s="505">
        <v>0</v>
      </c>
    </row>
    <row r="515" spans="1:6">
      <c r="A515" s="500">
        <v>2080105</v>
      </c>
      <c r="B515" s="501" t="s">
        <v>409</v>
      </c>
      <c r="C515" s="502"/>
      <c r="D515" s="503"/>
      <c r="E515" s="504"/>
      <c r="F515" s="505">
        <v>0</v>
      </c>
    </row>
    <row r="516" spans="1:6">
      <c r="A516" s="500">
        <v>2080106</v>
      </c>
      <c r="B516" s="501" t="s">
        <v>410</v>
      </c>
      <c r="C516" s="502">
        <v>298</v>
      </c>
      <c r="D516" s="503">
        <v>268</v>
      </c>
      <c r="E516" s="504">
        <v>306</v>
      </c>
      <c r="F516" s="505">
        <v>2.7</v>
      </c>
    </row>
    <row r="517" spans="1:6">
      <c r="A517" s="500">
        <v>2080107</v>
      </c>
      <c r="B517" s="501" t="s">
        <v>411</v>
      </c>
      <c r="C517" s="502"/>
      <c r="D517" s="503"/>
      <c r="E517" s="504"/>
      <c r="F517" s="505">
        <v>0</v>
      </c>
    </row>
    <row r="518" spans="1:6">
      <c r="A518" s="500">
        <v>2080108</v>
      </c>
      <c r="B518" s="501" t="s">
        <v>119</v>
      </c>
      <c r="C518" s="502"/>
      <c r="D518" s="503"/>
      <c r="E518" s="504"/>
      <c r="F518" s="505">
        <v>0</v>
      </c>
    </row>
    <row r="519" spans="1:6">
      <c r="A519" s="500">
        <v>2080109</v>
      </c>
      <c r="B519" s="501" t="s">
        <v>412</v>
      </c>
      <c r="C519" s="502">
        <v>1148</v>
      </c>
      <c r="D519" s="503">
        <v>1234</v>
      </c>
      <c r="E519" s="504">
        <v>1198</v>
      </c>
      <c r="F519" s="505">
        <v>4.4</v>
      </c>
    </row>
    <row r="520" spans="1:6">
      <c r="A520" s="500">
        <v>2080110</v>
      </c>
      <c r="B520" s="501" t="s">
        <v>413</v>
      </c>
      <c r="C520" s="502"/>
      <c r="D520" s="503"/>
      <c r="E520" s="504"/>
      <c r="F520" s="505">
        <v>0</v>
      </c>
    </row>
    <row r="521" spans="1:6">
      <c r="A521" s="500">
        <v>2080111</v>
      </c>
      <c r="B521" s="501" t="s">
        <v>414</v>
      </c>
      <c r="C521" s="502"/>
      <c r="D521" s="503"/>
      <c r="E521" s="504"/>
      <c r="F521" s="505">
        <v>0</v>
      </c>
    </row>
    <row r="522" spans="1:6">
      <c r="A522" s="500">
        <v>2080112</v>
      </c>
      <c r="B522" s="501" t="s">
        <v>415</v>
      </c>
      <c r="C522" s="502"/>
      <c r="D522" s="503"/>
      <c r="E522" s="504"/>
      <c r="F522" s="505">
        <v>0</v>
      </c>
    </row>
    <row r="523" spans="1:6">
      <c r="A523" s="500">
        <v>2080113</v>
      </c>
      <c r="B523" s="501" t="s">
        <v>416</v>
      </c>
      <c r="C523" s="502"/>
      <c r="D523" s="503"/>
      <c r="E523" s="504"/>
      <c r="F523" s="505">
        <v>0</v>
      </c>
    </row>
    <row r="524" spans="1:6">
      <c r="A524" s="500">
        <v>2080114</v>
      </c>
      <c r="B524" s="501" t="s">
        <v>417</v>
      </c>
      <c r="C524" s="502"/>
      <c r="D524" s="503"/>
      <c r="E524" s="504"/>
      <c r="F524" s="505">
        <v>0</v>
      </c>
    </row>
    <row r="525" spans="1:6">
      <c r="A525" s="500">
        <v>2080115</v>
      </c>
      <c r="B525" s="501" t="s">
        <v>418</v>
      </c>
      <c r="C525" s="502"/>
      <c r="D525" s="503"/>
      <c r="E525" s="504"/>
      <c r="F525" s="505">
        <v>0</v>
      </c>
    </row>
    <row r="526" spans="1:6">
      <c r="A526" s="500">
        <v>2080116</v>
      </c>
      <c r="B526" s="501" t="s">
        <v>419</v>
      </c>
      <c r="C526" s="502"/>
      <c r="D526" s="503"/>
      <c r="E526" s="504"/>
      <c r="F526" s="505">
        <v>0</v>
      </c>
    </row>
    <row r="527" spans="1:6">
      <c r="A527" s="500">
        <v>2080150</v>
      </c>
      <c r="B527" s="501" t="s">
        <v>87</v>
      </c>
      <c r="C527" s="502"/>
      <c r="D527" s="503">
        <v>10</v>
      </c>
      <c r="E527" s="504"/>
      <c r="F527" s="505">
        <v>0</v>
      </c>
    </row>
    <row r="528" ht="28.5" spans="1:6">
      <c r="A528" s="500">
        <v>2080199</v>
      </c>
      <c r="B528" s="501" t="s">
        <v>420</v>
      </c>
      <c r="C528" s="502">
        <v>1247</v>
      </c>
      <c r="D528" s="503">
        <v>5095</v>
      </c>
      <c r="E528" s="504">
        <v>1277</v>
      </c>
      <c r="F528" s="505">
        <v>2.4</v>
      </c>
    </row>
    <row r="529" spans="1:6">
      <c r="A529" s="495">
        <v>20802</v>
      </c>
      <c r="B529" s="496" t="s">
        <v>421</v>
      </c>
      <c r="C529" s="497">
        <v>479</v>
      </c>
      <c r="D529" s="498">
        <v>1026</v>
      </c>
      <c r="E529" s="497">
        <v>592</v>
      </c>
      <c r="F529" s="499">
        <v>23.6</v>
      </c>
    </row>
    <row r="530" spans="1:6">
      <c r="A530" s="500">
        <v>2080201</v>
      </c>
      <c r="B530" s="501" t="s">
        <v>78</v>
      </c>
      <c r="C530" s="502">
        <v>467</v>
      </c>
      <c r="D530" s="503">
        <v>621</v>
      </c>
      <c r="E530" s="504">
        <v>317</v>
      </c>
      <c r="F530" s="505">
        <v>-32.1</v>
      </c>
    </row>
    <row r="531" spans="1:6">
      <c r="A531" s="500">
        <v>2080202</v>
      </c>
      <c r="B531" s="501" t="s">
        <v>79</v>
      </c>
      <c r="C531" s="502"/>
      <c r="D531" s="503"/>
      <c r="E531" s="504"/>
      <c r="F531" s="505">
        <v>0</v>
      </c>
    </row>
    <row r="532" spans="1:6">
      <c r="A532" s="500">
        <v>2080203</v>
      </c>
      <c r="B532" s="501" t="s">
        <v>80</v>
      </c>
      <c r="C532" s="502"/>
      <c r="D532" s="503"/>
      <c r="E532" s="504"/>
      <c r="F532" s="505">
        <v>0</v>
      </c>
    </row>
    <row r="533" spans="1:6">
      <c r="A533" s="500">
        <v>2080206</v>
      </c>
      <c r="B533" s="501" t="s">
        <v>422</v>
      </c>
      <c r="C533" s="502"/>
      <c r="D533" s="503"/>
      <c r="E533" s="504"/>
      <c r="F533" s="505">
        <v>0</v>
      </c>
    </row>
    <row r="534" spans="1:6">
      <c r="A534" s="500">
        <v>2080207</v>
      </c>
      <c r="B534" s="501" t="s">
        <v>423</v>
      </c>
      <c r="C534" s="502"/>
      <c r="D534" s="503">
        <v>21</v>
      </c>
      <c r="E534" s="504"/>
      <c r="F534" s="505">
        <v>0</v>
      </c>
    </row>
    <row r="535" spans="1:6">
      <c r="A535" s="500">
        <v>2080208</v>
      </c>
      <c r="B535" s="501" t="s">
        <v>424</v>
      </c>
      <c r="C535" s="502"/>
      <c r="D535" s="503">
        <v>185</v>
      </c>
      <c r="E535" s="504"/>
      <c r="F535" s="505">
        <v>0</v>
      </c>
    </row>
    <row r="536" spans="1:6">
      <c r="A536" s="500">
        <v>2080299</v>
      </c>
      <c r="B536" s="501" t="s">
        <v>425</v>
      </c>
      <c r="C536" s="502">
        <v>12</v>
      </c>
      <c r="D536" s="503">
        <v>199</v>
      </c>
      <c r="E536" s="504">
        <v>275</v>
      </c>
      <c r="F536" s="505">
        <v>2191.7</v>
      </c>
    </row>
    <row r="537" spans="1:6">
      <c r="A537" s="495">
        <v>20804</v>
      </c>
      <c r="B537" s="496" t="s">
        <v>426</v>
      </c>
      <c r="C537" s="497">
        <v>0</v>
      </c>
      <c r="D537" s="498">
        <v>0</v>
      </c>
      <c r="E537" s="497">
        <v>0</v>
      </c>
      <c r="F537" s="499">
        <v>0</v>
      </c>
    </row>
    <row r="538" spans="1:6">
      <c r="A538" s="500">
        <v>2080402</v>
      </c>
      <c r="B538" s="501" t="s">
        <v>427</v>
      </c>
      <c r="C538" s="502"/>
      <c r="D538" s="503"/>
      <c r="E538" s="504"/>
      <c r="F538" s="505">
        <v>0</v>
      </c>
    </row>
    <row r="539" spans="1:6">
      <c r="A539" s="495">
        <v>20805</v>
      </c>
      <c r="B539" s="496" t="s">
        <v>428</v>
      </c>
      <c r="C539" s="497">
        <v>14853</v>
      </c>
      <c r="D539" s="498">
        <v>14515</v>
      </c>
      <c r="E539" s="497">
        <v>9403</v>
      </c>
      <c r="F539" s="499">
        <v>-36.7</v>
      </c>
    </row>
    <row r="540" spans="1:6">
      <c r="A540" s="500">
        <v>2080501</v>
      </c>
      <c r="B540" s="501" t="s">
        <v>429</v>
      </c>
      <c r="C540" s="502">
        <v>3661</v>
      </c>
      <c r="D540" s="503">
        <v>3511</v>
      </c>
      <c r="E540" s="504">
        <v>272</v>
      </c>
      <c r="F540" s="505">
        <v>-92.6</v>
      </c>
    </row>
    <row r="541" spans="1:6">
      <c r="A541" s="500">
        <v>2080502</v>
      </c>
      <c r="B541" s="501" t="s">
        <v>430</v>
      </c>
      <c r="C541" s="502">
        <v>1724</v>
      </c>
      <c r="D541" s="503">
        <v>1482</v>
      </c>
      <c r="E541" s="504">
        <v>37</v>
      </c>
      <c r="F541" s="505">
        <v>-97.9</v>
      </c>
    </row>
    <row r="542" spans="1:6">
      <c r="A542" s="500">
        <v>2080503</v>
      </c>
      <c r="B542" s="501" t="s">
        <v>431</v>
      </c>
      <c r="C542" s="502"/>
      <c r="D542" s="503">
        <v>0</v>
      </c>
      <c r="E542" s="504"/>
      <c r="F542" s="505">
        <v>0</v>
      </c>
    </row>
    <row r="543" ht="28.5" spans="1:6">
      <c r="A543" s="500">
        <v>2080505</v>
      </c>
      <c r="B543" s="501" t="s">
        <v>432</v>
      </c>
      <c r="C543" s="502">
        <v>6312</v>
      </c>
      <c r="D543" s="503">
        <v>6037</v>
      </c>
      <c r="E543" s="504">
        <v>6071</v>
      </c>
      <c r="F543" s="505">
        <v>-3.8</v>
      </c>
    </row>
    <row r="544" spans="1:6">
      <c r="A544" s="500">
        <v>2080506</v>
      </c>
      <c r="B544" s="501" t="s">
        <v>433</v>
      </c>
      <c r="C544" s="502">
        <v>3156</v>
      </c>
      <c r="D544" s="503">
        <v>3016</v>
      </c>
      <c r="E544" s="504">
        <v>3015</v>
      </c>
      <c r="F544" s="505">
        <v>-4.5</v>
      </c>
    </row>
    <row r="545" ht="28.5" spans="1:6">
      <c r="A545" s="500">
        <v>2080507</v>
      </c>
      <c r="B545" s="501" t="s">
        <v>434</v>
      </c>
      <c r="C545" s="502"/>
      <c r="D545" s="503">
        <v>0</v>
      </c>
      <c r="E545" s="504"/>
      <c r="F545" s="505">
        <v>0</v>
      </c>
    </row>
    <row r="546" spans="1:6">
      <c r="A546" s="500">
        <v>2080508</v>
      </c>
      <c r="B546" s="501" t="s">
        <v>435</v>
      </c>
      <c r="C546" s="502"/>
      <c r="D546" s="503">
        <v>469</v>
      </c>
      <c r="E546" s="504"/>
      <c r="F546" s="505">
        <v>0</v>
      </c>
    </row>
    <row r="547" spans="1:6">
      <c r="A547" s="500">
        <v>2080599</v>
      </c>
      <c r="B547" s="501" t="s">
        <v>436</v>
      </c>
      <c r="C547" s="502"/>
      <c r="D547" s="503"/>
      <c r="E547" s="504">
        <v>8</v>
      </c>
      <c r="F547" s="505">
        <v>0</v>
      </c>
    </row>
    <row r="548" spans="1:6">
      <c r="A548" s="495">
        <v>20806</v>
      </c>
      <c r="B548" s="496" t="s">
        <v>437</v>
      </c>
      <c r="C548" s="497">
        <v>0</v>
      </c>
      <c r="D548" s="498">
        <v>0</v>
      </c>
      <c r="E548" s="497">
        <v>0</v>
      </c>
      <c r="F548" s="499">
        <v>0</v>
      </c>
    </row>
    <row r="549" spans="1:6">
      <c r="A549" s="500">
        <v>2080601</v>
      </c>
      <c r="B549" s="501" t="s">
        <v>438</v>
      </c>
      <c r="C549" s="502"/>
      <c r="D549" s="503"/>
      <c r="E549" s="504"/>
      <c r="F549" s="505">
        <v>0</v>
      </c>
    </row>
    <row r="550" spans="1:6">
      <c r="A550" s="500">
        <v>2080602</v>
      </c>
      <c r="B550" s="501" t="s">
        <v>439</v>
      </c>
      <c r="C550" s="502"/>
      <c r="D550" s="503"/>
      <c r="E550" s="504"/>
      <c r="F550" s="505">
        <v>0</v>
      </c>
    </row>
    <row r="551" spans="1:6">
      <c r="A551" s="500">
        <v>2080699</v>
      </c>
      <c r="B551" s="501" t="s">
        <v>440</v>
      </c>
      <c r="C551" s="502"/>
      <c r="D551" s="503"/>
      <c r="E551" s="504"/>
      <c r="F551" s="505">
        <v>0</v>
      </c>
    </row>
    <row r="552" spans="1:6">
      <c r="A552" s="495">
        <v>20807</v>
      </c>
      <c r="B552" s="496" t="s">
        <v>441</v>
      </c>
      <c r="C552" s="497">
        <v>0</v>
      </c>
      <c r="D552" s="498">
        <v>0</v>
      </c>
      <c r="E552" s="497">
        <v>1758</v>
      </c>
      <c r="F552" s="499">
        <v>0</v>
      </c>
    </row>
    <row r="553" spans="1:6">
      <c r="A553" s="500">
        <v>2080701</v>
      </c>
      <c r="B553" s="501" t="s">
        <v>442</v>
      </c>
      <c r="C553" s="502"/>
      <c r="D553" s="503"/>
      <c r="E553" s="504"/>
      <c r="F553" s="505">
        <v>0</v>
      </c>
    </row>
    <row r="554" spans="1:6">
      <c r="A554" s="500">
        <v>2080702</v>
      </c>
      <c r="B554" s="501" t="s">
        <v>443</v>
      </c>
      <c r="C554" s="502"/>
      <c r="D554" s="503"/>
      <c r="E554" s="504"/>
      <c r="F554" s="505">
        <v>0</v>
      </c>
    </row>
    <row r="555" spans="1:6">
      <c r="A555" s="500">
        <v>2080704</v>
      </c>
      <c r="B555" s="501" t="s">
        <v>444</v>
      </c>
      <c r="C555" s="502"/>
      <c r="D555" s="503"/>
      <c r="E555" s="504"/>
      <c r="F555" s="505">
        <v>0</v>
      </c>
    </row>
    <row r="556" spans="1:6">
      <c r="A556" s="500">
        <v>2080705</v>
      </c>
      <c r="B556" s="501" t="s">
        <v>445</v>
      </c>
      <c r="C556" s="502"/>
      <c r="D556" s="503"/>
      <c r="E556" s="504"/>
      <c r="F556" s="505">
        <v>0</v>
      </c>
    </row>
    <row r="557" spans="1:6">
      <c r="A557" s="500">
        <v>2080709</v>
      </c>
      <c r="B557" s="501" t="s">
        <v>446</v>
      </c>
      <c r="C557" s="502"/>
      <c r="D557" s="503"/>
      <c r="E557" s="504"/>
      <c r="F557" s="505">
        <v>0</v>
      </c>
    </row>
    <row r="558" spans="1:6">
      <c r="A558" s="500">
        <v>2080711</v>
      </c>
      <c r="B558" s="501" t="s">
        <v>447</v>
      </c>
      <c r="C558" s="502"/>
      <c r="D558" s="503"/>
      <c r="E558" s="504"/>
      <c r="F558" s="505">
        <v>0</v>
      </c>
    </row>
    <row r="559" spans="1:6">
      <c r="A559" s="500">
        <v>2080712</v>
      </c>
      <c r="B559" s="501" t="s">
        <v>448</v>
      </c>
      <c r="C559" s="502"/>
      <c r="D559" s="503"/>
      <c r="E559" s="504"/>
      <c r="F559" s="505">
        <v>0</v>
      </c>
    </row>
    <row r="560" spans="1:6">
      <c r="A560" s="500">
        <v>2080713</v>
      </c>
      <c r="B560" s="501" t="s">
        <v>449</v>
      </c>
      <c r="C560" s="502"/>
      <c r="D560" s="503">
        <v>2109</v>
      </c>
      <c r="E560" s="504"/>
      <c r="F560" s="505">
        <v>0</v>
      </c>
    </row>
    <row r="561" spans="1:6">
      <c r="A561" s="500">
        <v>2080799</v>
      </c>
      <c r="B561" s="501" t="s">
        <v>450</v>
      </c>
      <c r="C561" s="502"/>
      <c r="D561" s="503"/>
      <c r="E561" s="504">
        <v>1758</v>
      </c>
      <c r="F561" s="505">
        <v>0</v>
      </c>
    </row>
    <row r="562" spans="1:6">
      <c r="A562" s="495">
        <v>20808</v>
      </c>
      <c r="B562" s="496" t="s">
        <v>451</v>
      </c>
      <c r="C562" s="497">
        <v>6433</v>
      </c>
      <c r="D562" s="498">
        <v>8293</v>
      </c>
      <c r="E562" s="497">
        <v>9973</v>
      </c>
      <c r="F562" s="499">
        <v>55</v>
      </c>
    </row>
    <row r="563" spans="1:6">
      <c r="A563" s="500">
        <v>2080801</v>
      </c>
      <c r="B563" s="501" t="s">
        <v>452</v>
      </c>
      <c r="C563" s="502"/>
      <c r="D563" s="503">
        <v>585</v>
      </c>
      <c r="E563" s="504">
        <v>2274</v>
      </c>
      <c r="F563" s="505">
        <v>0</v>
      </c>
    </row>
    <row r="564" spans="1:6">
      <c r="A564" s="500">
        <v>2080802</v>
      </c>
      <c r="B564" s="501" t="s">
        <v>453</v>
      </c>
      <c r="C564" s="502"/>
      <c r="D564" s="503"/>
      <c r="E564" s="504">
        <v>8</v>
      </c>
      <c r="F564" s="505">
        <v>0</v>
      </c>
    </row>
    <row r="565" spans="1:6">
      <c r="A565" s="500">
        <v>2080803</v>
      </c>
      <c r="B565" s="501" t="s">
        <v>454</v>
      </c>
      <c r="C565" s="502"/>
      <c r="D565" s="503"/>
      <c r="E565" s="504"/>
      <c r="F565" s="505">
        <v>0</v>
      </c>
    </row>
    <row r="566" spans="1:6">
      <c r="A566" s="500">
        <v>2080805</v>
      </c>
      <c r="B566" s="501" t="s">
        <v>455</v>
      </c>
      <c r="C566" s="502"/>
      <c r="D566" s="503"/>
      <c r="E566" s="504"/>
      <c r="F566" s="505">
        <v>0</v>
      </c>
    </row>
    <row r="567" spans="1:6">
      <c r="A567" s="500">
        <v>2080806</v>
      </c>
      <c r="B567" s="501" t="s">
        <v>456</v>
      </c>
      <c r="C567" s="502"/>
      <c r="D567" s="503"/>
      <c r="E567" s="504"/>
      <c r="F567" s="504">
        <v>0</v>
      </c>
    </row>
    <row r="568" spans="1:6">
      <c r="A568" s="500">
        <v>2080807</v>
      </c>
      <c r="B568" s="501" t="s">
        <v>457</v>
      </c>
      <c r="C568" s="502"/>
      <c r="D568" s="503"/>
      <c r="E568" s="504"/>
      <c r="F568" s="505">
        <v>0</v>
      </c>
    </row>
    <row r="569" spans="1:6">
      <c r="A569" s="500">
        <v>2080808</v>
      </c>
      <c r="B569" s="501" t="s">
        <v>458</v>
      </c>
      <c r="C569" s="502"/>
      <c r="D569" s="503"/>
      <c r="E569" s="504"/>
      <c r="F569" s="505">
        <v>0</v>
      </c>
    </row>
    <row r="570" spans="1:6">
      <c r="A570" s="500">
        <v>2080899</v>
      </c>
      <c r="B570" s="501" t="s">
        <v>459</v>
      </c>
      <c r="C570" s="502">
        <v>6433</v>
      </c>
      <c r="D570" s="503">
        <v>7708</v>
      </c>
      <c r="E570" s="504">
        <v>7691</v>
      </c>
      <c r="F570" s="505">
        <v>19.6</v>
      </c>
    </row>
    <row r="571" spans="1:6">
      <c r="A571" s="495">
        <v>20809</v>
      </c>
      <c r="B571" s="496" t="s">
        <v>460</v>
      </c>
      <c r="C571" s="497">
        <v>1346</v>
      </c>
      <c r="D571" s="498">
        <v>743</v>
      </c>
      <c r="E571" s="497">
        <v>933</v>
      </c>
      <c r="F571" s="499">
        <v>-30.7</v>
      </c>
    </row>
    <row r="572" spans="1:6">
      <c r="A572" s="500">
        <v>2080901</v>
      </c>
      <c r="B572" s="501" t="s">
        <v>461</v>
      </c>
      <c r="C572" s="502">
        <v>41</v>
      </c>
      <c r="D572" s="503">
        <v>390</v>
      </c>
      <c r="E572" s="504">
        <v>19</v>
      </c>
      <c r="F572" s="505">
        <v>-53.7</v>
      </c>
    </row>
    <row r="573" spans="1:6">
      <c r="A573" s="500">
        <v>2080902</v>
      </c>
      <c r="B573" s="501" t="s">
        <v>462</v>
      </c>
      <c r="C573" s="502"/>
      <c r="D573" s="503"/>
      <c r="E573" s="504"/>
      <c r="F573" s="505">
        <v>0</v>
      </c>
    </row>
    <row r="574" spans="1:6">
      <c r="A574" s="500">
        <v>2080903</v>
      </c>
      <c r="B574" s="501" t="s">
        <v>463</v>
      </c>
      <c r="C574" s="502"/>
      <c r="D574" s="503">
        <v>39</v>
      </c>
      <c r="E574" s="504">
        <v>33</v>
      </c>
      <c r="F574" s="505">
        <v>0</v>
      </c>
    </row>
    <row r="575" spans="1:6">
      <c r="A575" s="500">
        <v>2080904</v>
      </c>
      <c r="B575" s="501" t="s">
        <v>464</v>
      </c>
      <c r="C575" s="502"/>
      <c r="D575" s="503"/>
      <c r="E575" s="504"/>
      <c r="F575" s="505">
        <v>0</v>
      </c>
    </row>
    <row r="576" spans="1:6">
      <c r="A576" s="500">
        <v>2080905</v>
      </c>
      <c r="B576" s="501" t="s">
        <v>465</v>
      </c>
      <c r="C576" s="502"/>
      <c r="D576" s="503"/>
      <c r="E576" s="504"/>
      <c r="F576" s="505">
        <v>0</v>
      </c>
    </row>
    <row r="577" spans="1:6">
      <c r="A577" s="500">
        <v>2080999</v>
      </c>
      <c r="B577" s="501" t="s">
        <v>466</v>
      </c>
      <c r="C577" s="502">
        <v>1305</v>
      </c>
      <c r="D577" s="503">
        <v>314</v>
      </c>
      <c r="E577" s="504">
        <v>881</v>
      </c>
      <c r="F577" s="505">
        <v>-32.5</v>
      </c>
    </row>
    <row r="578" spans="1:6">
      <c r="A578" s="495">
        <v>20810</v>
      </c>
      <c r="B578" s="496" t="s">
        <v>467</v>
      </c>
      <c r="C578" s="497">
        <v>1430</v>
      </c>
      <c r="D578" s="498">
        <v>2321</v>
      </c>
      <c r="E578" s="497">
        <v>1522</v>
      </c>
      <c r="F578" s="499">
        <v>6.4</v>
      </c>
    </row>
    <row r="579" spans="1:6">
      <c r="A579" s="500">
        <v>2081001</v>
      </c>
      <c r="B579" s="501" t="s">
        <v>468</v>
      </c>
      <c r="C579" s="502">
        <v>294</v>
      </c>
      <c r="D579" s="503">
        <v>362</v>
      </c>
      <c r="E579" s="504">
        <v>350</v>
      </c>
      <c r="F579" s="505">
        <v>19</v>
      </c>
    </row>
    <row r="580" spans="1:6">
      <c r="A580" s="500">
        <v>2081002</v>
      </c>
      <c r="B580" s="501" t="s">
        <v>469</v>
      </c>
      <c r="C580" s="502">
        <v>84</v>
      </c>
      <c r="D580" s="503">
        <v>1221</v>
      </c>
      <c r="E580" s="504">
        <v>84</v>
      </c>
      <c r="F580" s="505">
        <v>0</v>
      </c>
    </row>
    <row r="581" spans="1:6">
      <c r="A581" s="500">
        <v>2081003</v>
      </c>
      <c r="B581" s="501" t="s">
        <v>470</v>
      </c>
      <c r="C581" s="502"/>
      <c r="D581" s="503"/>
      <c r="E581" s="504"/>
      <c r="F581" s="505">
        <v>0</v>
      </c>
    </row>
    <row r="582" spans="1:6">
      <c r="A582" s="500">
        <v>2081004</v>
      </c>
      <c r="B582" s="501" t="s">
        <v>471</v>
      </c>
      <c r="C582" s="502">
        <v>42</v>
      </c>
      <c r="D582" s="503">
        <v>363</v>
      </c>
      <c r="E582" s="504">
        <v>95</v>
      </c>
      <c r="F582" s="505">
        <v>126.2</v>
      </c>
    </row>
    <row r="583" spans="1:6">
      <c r="A583" s="500">
        <v>2081005</v>
      </c>
      <c r="B583" s="501" t="s">
        <v>472</v>
      </c>
      <c r="C583" s="502">
        <v>304</v>
      </c>
      <c r="D583" s="503">
        <v>283</v>
      </c>
      <c r="E583" s="504">
        <v>268</v>
      </c>
      <c r="F583" s="505">
        <v>-11.8</v>
      </c>
    </row>
    <row r="584" spans="1:6">
      <c r="A584" s="500">
        <v>2081006</v>
      </c>
      <c r="B584" s="501" t="s">
        <v>473</v>
      </c>
      <c r="C584" s="502">
        <v>688</v>
      </c>
      <c r="D584" s="503">
        <v>74</v>
      </c>
      <c r="E584" s="504">
        <v>694</v>
      </c>
      <c r="F584" s="505">
        <v>0.9</v>
      </c>
    </row>
    <row r="585" spans="1:6">
      <c r="A585" s="500">
        <v>2081099</v>
      </c>
      <c r="B585" s="501" t="s">
        <v>474</v>
      </c>
      <c r="C585" s="502">
        <v>18</v>
      </c>
      <c r="D585" s="503">
        <v>18</v>
      </c>
      <c r="E585" s="504">
        <v>31</v>
      </c>
      <c r="F585" s="505">
        <v>72.2</v>
      </c>
    </row>
    <row r="586" spans="1:6">
      <c r="A586" s="495">
        <v>20811</v>
      </c>
      <c r="B586" s="496" t="s">
        <v>475</v>
      </c>
      <c r="C586" s="497">
        <v>2042</v>
      </c>
      <c r="D586" s="498">
        <v>2609</v>
      </c>
      <c r="E586" s="497">
        <v>1644</v>
      </c>
      <c r="F586" s="499">
        <v>-19.5</v>
      </c>
    </row>
    <row r="587" spans="1:6">
      <c r="A587" s="500">
        <v>2081101</v>
      </c>
      <c r="B587" s="501" t="s">
        <v>78</v>
      </c>
      <c r="C587" s="502">
        <v>147</v>
      </c>
      <c r="D587" s="503">
        <v>135</v>
      </c>
      <c r="E587" s="504">
        <v>163</v>
      </c>
      <c r="F587" s="505">
        <v>10.9</v>
      </c>
    </row>
    <row r="588" spans="1:6">
      <c r="A588" s="500">
        <v>2081102</v>
      </c>
      <c r="B588" s="501" t="s">
        <v>79</v>
      </c>
      <c r="C588" s="502">
        <v>91</v>
      </c>
      <c r="D588" s="503">
        <v>7</v>
      </c>
      <c r="E588" s="504"/>
      <c r="F588" s="505">
        <v>-100</v>
      </c>
    </row>
    <row r="589" spans="1:6">
      <c r="A589" s="500">
        <v>2081103</v>
      </c>
      <c r="B589" s="501" t="s">
        <v>80</v>
      </c>
      <c r="C589" s="502"/>
      <c r="D589" s="503">
        <v>0</v>
      </c>
      <c r="E589" s="504"/>
      <c r="F589" s="505">
        <v>0</v>
      </c>
    </row>
    <row r="590" spans="1:6">
      <c r="A590" s="500">
        <v>2081104</v>
      </c>
      <c r="B590" s="501" t="s">
        <v>476</v>
      </c>
      <c r="C590" s="502"/>
      <c r="D590" s="503">
        <v>30</v>
      </c>
      <c r="E590" s="504">
        <v>91</v>
      </c>
      <c r="F590" s="505">
        <v>0</v>
      </c>
    </row>
    <row r="591" spans="1:6">
      <c r="A591" s="500">
        <v>2081105</v>
      </c>
      <c r="B591" s="501" t="s">
        <v>477</v>
      </c>
      <c r="C591" s="502"/>
      <c r="D591" s="503"/>
      <c r="E591" s="504">
        <v>1</v>
      </c>
      <c r="F591" s="505">
        <v>0</v>
      </c>
    </row>
    <row r="592" spans="1:6">
      <c r="A592" s="500">
        <v>2081106</v>
      </c>
      <c r="B592" s="501" t="s">
        <v>478</v>
      </c>
      <c r="C592" s="502"/>
      <c r="D592" s="503"/>
      <c r="E592" s="504"/>
      <c r="F592" s="505">
        <v>0</v>
      </c>
    </row>
    <row r="593" spans="1:6">
      <c r="A593" s="500">
        <v>2081107</v>
      </c>
      <c r="B593" s="501" t="s">
        <v>479</v>
      </c>
      <c r="C593" s="502">
        <v>1524</v>
      </c>
      <c r="D593" s="503">
        <v>1471</v>
      </c>
      <c r="E593" s="504">
        <v>1154</v>
      </c>
      <c r="F593" s="505">
        <v>-24.3</v>
      </c>
    </row>
    <row r="594" spans="1:6">
      <c r="A594" s="500">
        <v>2081199</v>
      </c>
      <c r="B594" s="501" t="s">
        <v>480</v>
      </c>
      <c r="C594" s="502">
        <v>280</v>
      </c>
      <c r="D594" s="503">
        <v>966</v>
      </c>
      <c r="E594" s="504">
        <v>235</v>
      </c>
      <c r="F594" s="505">
        <v>-16.1</v>
      </c>
    </row>
    <row r="595" spans="1:6">
      <c r="A595" s="495">
        <v>20816</v>
      </c>
      <c r="B595" s="496" t="s">
        <v>481</v>
      </c>
      <c r="C595" s="497">
        <v>0</v>
      </c>
      <c r="D595" s="498">
        <v>0</v>
      </c>
      <c r="E595" s="497">
        <v>38</v>
      </c>
      <c r="F595" s="499">
        <v>0</v>
      </c>
    </row>
    <row r="596" spans="1:6">
      <c r="A596" s="500">
        <v>2081601</v>
      </c>
      <c r="B596" s="501" t="s">
        <v>78</v>
      </c>
      <c r="C596" s="502"/>
      <c r="D596" s="503"/>
      <c r="E596" s="504">
        <v>37</v>
      </c>
      <c r="F596" s="505">
        <v>0</v>
      </c>
    </row>
    <row r="597" spans="1:6">
      <c r="A597" s="500">
        <v>2081602</v>
      </c>
      <c r="B597" s="501" t="s">
        <v>79</v>
      </c>
      <c r="C597" s="502"/>
      <c r="D597" s="503"/>
      <c r="E597" s="504">
        <v>1</v>
      </c>
      <c r="F597" s="505">
        <v>0</v>
      </c>
    </row>
    <row r="598" spans="1:6">
      <c r="A598" s="500">
        <v>2081603</v>
      </c>
      <c r="B598" s="501" t="s">
        <v>80</v>
      </c>
      <c r="C598" s="502"/>
      <c r="D598" s="503"/>
      <c r="E598" s="504"/>
      <c r="F598" s="505">
        <v>0</v>
      </c>
    </row>
    <row r="599" spans="1:6">
      <c r="A599" s="500">
        <v>2081699</v>
      </c>
      <c r="B599" s="501" t="s">
        <v>482</v>
      </c>
      <c r="C599" s="502"/>
      <c r="D599" s="503"/>
      <c r="E599" s="504"/>
      <c r="F599" s="505">
        <v>0</v>
      </c>
    </row>
    <row r="600" spans="1:6">
      <c r="A600" s="495">
        <v>20819</v>
      </c>
      <c r="B600" s="496" t="s">
        <v>483</v>
      </c>
      <c r="C600" s="497">
        <v>10070</v>
      </c>
      <c r="D600" s="498">
        <v>16499</v>
      </c>
      <c r="E600" s="497">
        <v>13754</v>
      </c>
      <c r="F600" s="499">
        <v>36.6</v>
      </c>
    </row>
    <row r="601" spans="1:6">
      <c r="A601" s="500">
        <v>2081901</v>
      </c>
      <c r="B601" s="501" t="s">
        <v>484</v>
      </c>
      <c r="C601" s="502">
        <v>4500</v>
      </c>
      <c r="D601" s="503">
        <v>6372</v>
      </c>
      <c r="E601" s="504">
        <v>4040</v>
      </c>
      <c r="F601" s="505">
        <v>-10.2</v>
      </c>
    </row>
    <row r="602" spans="1:6">
      <c r="A602" s="500">
        <v>2081902</v>
      </c>
      <c r="B602" s="501" t="s">
        <v>485</v>
      </c>
      <c r="C602" s="502">
        <v>5570</v>
      </c>
      <c r="D602" s="503">
        <v>10127</v>
      </c>
      <c r="E602" s="504">
        <v>9714</v>
      </c>
      <c r="F602" s="504">
        <v>74.4</v>
      </c>
    </row>
    <row r="603" spans="1:6">
      <c r="A603" s="495">
        <v>20820</v>
      </c>
      <c r="B603" s="496" t="s">
        <v>486</v>
      </c>
      <c r="C603" s="497">
        <v>330</v>
      </c>
      <c r="D603" s="498">
        <v>207</v>
      </c>
      <c r="E603" s="497">
        <v>266</v>
      </c>
      <c r="F603" s="499">
        <v>-19.4</v>
      </c>
    </row>
    <row r="604" spans="1:6">
      <c r="A604" s="500">
        <v>2082001</v>
      </c>
      <c r="B604" s="501" t="s">
        <v>487</v>
      </c>
      <c r="C604" s="502">
        <v>280</v>
      </c>
      <c r="D604" s="503">
        <v>159</v>
      </c>
      <c r="E604" s="504">
        <v>180</v>
      </c>
      <c r="F604" s="505">
        <v>-35.7</v>
      </c>
    </row>
    <row r="605" spans="1:6">
      <c r="A605" s="500">
        <v>2082002</v>
      </c>
      <c r="B605" s="501" t="s">
        <v>488</v>
      </c>
      <c r="C605" s="502">
        <v>50</v>
      </c>
      <c r="D605" s="503">
        <v>48</v>
      </c>
      <c r="E605" s="504">
        <v>86</v>
      </c>
      <c r="F605" s="505">
        <v>72</v>
      </c>
    </row>
    <row r="606" spans="1:6">
      <c r="A606" s="495">
        <v>20821</v>
      </c>
      <c r="B606" s="496" t="s">
        <v>489</v>
      </c>
      <c r="C606" s="497">
        <v>5267</v>
      </c>
      <c r="D606" s="498">
        <v>5581</v>
      </c>
      <c r="E606" s="497">
        <v>5263</v>
      </c>
      <c r="F606" s="499">
        <v>-0.1</v>
      </c>
    </row>
    <row r="607" spans="1:6">
      <c r="A607" s="500">
        <v>2082101</v>
      </c>
      <c r="B607" s="501" t="s">
        <v>490</v>
      </c>
      <c r="C607" s="502">
        <v>820</v>
      </c>
      <c r="D607" s="503">
        <v>993</v>
      </c>
      <c r="E607" s="504">
        <v>1000</v>
      </c>
      <c r="F607" s="505">
        <v>22</v>
      </c>
    </row>
    <row r="608" spans="1:6">
      <c r="A608" s="500">
        <v>2082102</v>
      </c>
      <c r="B608" s="501" t="s">
        <v>491</v>
      </c>
      <c r="C608" s="502">
        <v>4447</v>
      </c>
      <c r="D608" s="503">
        <v>4588</v>
      </c>
      <c r="E608" s="504">
        <v>4263</v>
      </c>
      <c r="F608" s="504">
        <v>-4.1</v>
      </c>
    </row>
    <row r="609" spans="1:6">
      <c r="A609" s="495">
        <v>20824</v>
      </c>
      <c r="B609" s="496" t="s">
        <v>492</v>
      </c>
      <c r="C609" s="497">
        <v>0</v>
      </c>
      <c r="D609" s="498">
        <v>0</v>
      </c>
      <c r="E609" s="497">
        <v>0</v>
      </c>
      <c r="F609" s="499">
        <v>0</v>
      </c>
    </row>
    <row r="610" spans="1:6">
      <c r="A610" s="500">
        <v>2082401</v>
      </c>
      <c r="B610" s="501" t="s">
        <v>493</v>
      </c>
      <c r="C610" s="502"/>
      <c r="D610" s="503"/>
      <c r="E610" s="504"/>
      <c r="F610" s="505">
        <v>0</v>
      </c>
    </row>
    <row r="611" spans="1:6">
      <c r="A611" s="500">
        <v>2082402</v>
      </c>
      <c r="B611" s="501" t="s">
        <v>494</v>
      </c>
      <c r="C611" s="502"/>
      <c r="D611" s="503"/>
      <c r="E611" s="504"/>
      <c r="F611" s="505">
        <v>0</v>
      </c>
    </row>
    <row r="612" spans="1:6">
      <c r="A612" s="495">
        <v>20825</v>
      </c>
      <c r="B612" s="496" t="s">
        <v>495</v>
      </c>
      <c r="C612" s="497">
        <v>60</v>
      </c>
      <c r="D612" s="498">
        <v>0</v>
      </c>
      <c r="E612" s="497">
        <v>60</v>
      </c>
      <c r="F612" s="499">
        <v>0</v>
      </c>
    </row>
    <row r="613" spans="1:6">
      <c r="A613" s="500">
        <v>2082501</v>
      </c>
      <c r="B613" s="501" t="s">
        <v>496</v>
      </c>
      <c r="C613" s="502"/>
      <c r="D613" s="503"/>
      <c r="E613" s="504"/>
      <c r="F613" s="505">
        <v>0</v>
      </c>
    </row>
    <row r="614" spans="1:6">
      <c r="A614" s="500">
        <v>2082502</v>
      </c>
      <c r="B614" s="501" t="s">
        <v>497</v>
      </c>
      <c r="C614" s="502">
        <v>60</v>
      </c>
      <c r="D614" s="503"/>
      <c r="E614" s="504">
        <v>60</v>
      </c>
      <c r="F614" s="504">
        <v>0</v>
      </c>
    </row>
    <row r="615" spans="1:6">
      <c r="A615" s="495">
        <v>20826</v>
      </c>
      <c r="B615" s="496" t="s">
        <v>498</v>
      </c>
      <c r="C615" s="497">
        <v>20725</v>
      </c>
      <c r="D615" s="498">
        <v>26124</v>
      </c>
      <c r="E615" s="497">
        <v>23187</v>
      </c>
      <c r="F615" s="499">
        <v>11.9</v>
      </c>
    </row>
    <row r="616" ht="28.5" spans="1:6">
      <c r="A616" s="500">
        <v>2082601</v>
      </c>
      <c r="B616" s="501" t="s">
        <v>499</v>
      </c>
      <c r="C616" s="502"/>
      <c r="D616" s="503"/>
      <c r="E616" s="504"/>
      <c r="F616" s="505">
        <v>0</v>
      </c>
    </row>
    <row r="617" ht="28.5" spans="1:6">
      <c r="A617" s="500">
        <v>2082602</v>
      </c>
      <c r="B617" s="501" t="s">
        <v>500</v>
      </c>
      <c r="C617" s="502">
        <v>20725</v>
      </c>
      <c r="D617" s="503">
        <v>26124</v>
      </c>
      <c r="E617" s="504">
        <v>23187</v>
      </c>
      <c r="F617" s="505">
        <v>11.9</v>
      </c>
    </row>
    <row r="618" ht="28.5" spans="1:6">
      <c r="A618" s="500">
        <v>2082699</v>
      </c>
      <c r="B618" s="501" t="s">
        <v>501</v>
      </c>
      <c r="C618" s="502"/>
      <c r="D618" s="503"/>
      <c r="E618" s="504"/>
      <c r="F618" s="505">
        <v>0</v>
      </c>
    </row>
    <row r="619" spans="1:6">
      <c r="A619" s="495">
        <v>20827</v>
      </c>
      <c r="B619" s="496" t="s">
        <v>502</v>
      </c>
      <c r="C619" s="497">
        <v>0</v>
      </c>
      <c r="D619" s="498">
        <v>0</v>
      </c>
      <c r="E619" s="497">
        <v>2364</v>
      </c>
      <c r="F619" s="499">
        <v>0</v>
      </c>
    </row>
    <row r="620" spans="1:6">
      <c r="A620" s="500">
        <v>2082701</v>
      </c>
      <c r="B620" s="501" t="s">
        <v>503</v>
      </c>
      <c r="C620" s="502"/>
      <c r="D620" s="503"/>
      <c r="E620" s="504"/>
      <c r="F620" s="505">
        <v>0</v>
      </c>
    </row>
    <row r="621" spans="1:6">
      <c r="A621" s="500">
        <v>2082702</v>
      </c>
      <c r="B621" s="501" t="s">
        <v>504</v>
      </c>
      <c r="C621" s="502"/>
      <c r="D621" s="503"/>
      <c r="E621" s="504"/>
      <c r="F621" s="505">
        <v>0</v>
      </c>
    </row>
    <row r="622" spans="1:6">
      <c r="A622" s="500">
        <v>2082799</v>
      </c>
      <c r="B622" s="501" t="s">
        <v>505</v>
      </c>
      <c r="C622" s="502"/>
      <c r="D622" s="503"/>
      <c r="E622" s="504">
        <v>2364</v>
      </c>
      <c r="F622" s="505">
        <v>0</v>
      </c>
    </row>
    <row r="623" spans="1:6">
      <c r="A623" s="495">
        <v>20828</v>
      </c>
      <c r="B623" s="496" t="s">
        <v>506</v>
      </c>
      <c r="C623" s="497">
        <v>424</v>
      </c>
      <c r="D623" s="498">
        <v>2816</v>
      </c>
      <c r="E623" s="497">
        <v>414</v>
      </c>
      <c r="F623" s="499">
        <v>-2.4</v>
      </c>
    </row>
    <row r="624" spans="1:6">
      <c r="A624" s="500">
        <v>2082801</v>
      </c>
      <c r="B624" s="501" t="s">
        <v>78</v>
      </c>
      <c r="C624" s="502">
        <v>212</v>
      </c>
      <c r="D624" s="503">
        <v>255</v>
      </c>
      <c r="E624" s="504">
        <v>194</v>
      </c>
      <c r="F624" s="505">
        <v>-8.5</v>
      </c>
    </row>
    <row r="625" spans="1:6">
      <c r="A625" s="500">
        <v>2082802</v>
      </c>
      <c r="B625" s="501" t="s">
        <v>79</v>
      </c>
      <c r="C625" s="502"/>
      <c r="D625" s="503">
        <v>0</v>
      </c>
      <c r="E625" s="504"/>
      <c r="F625" s="505">
        <v>0</v>
      </c>
    </row>
    <row r="626" spans="1:6">
      <c r="A626" s="500">
        <v>2082803</v>
      </c>
      <c r="B626" s="501" t="s">
        <v>80</v>
      </c>
      <c r="C626" s="502"/>
      <c r="D626" s="503">
        <v>0</v>
      </c>
      <c r="E626" s="504"/>
      <c r="F626" s="505">
        <v>0</v>
      </c>
    </row>
    <row r="627" spans="1:6">
      <c r="A627" s="500">
        <v>2082804</v>
      </c>
      <c r="B627" s="501" t="s">
        <v>507</v>
      </c>
      <c r="C627" s="502"/>
      <c r="D627" s="503">
        <v>274</v>
      </c>
      <c r="E627" s="504"/>
      <c r="F627" s="505">
        <v>0</v>
      </c>
    </row>
    <row r="628" spans="1:6">
      <c r="A628" s="500">
        <v>2082805</v>
      </c>
      <c r="B628" s="501" t="s">
        <v>508</v>
      </c>
      <c r="C628" s="502"/>
      <c r="D628" s="503">
        <v>0</v>
      </c>
      <c r="E628" s="504"/>
      <c r="F628" s="505">
        <v>0</v>
      </c>
    </row>
    <row r="629" spans="1:6">
      <c r="A629" s="500">
        <v>2082850</v>
      </c>
      <c r="B629" s="501" t="s">
        <v>87</v>
      </c>
      <c r="C629" s="502">
        <v>102</v>
      </c>
      <c r="D629" s="503">
        <v>100</v>
      </c>
      <c r="E629" s="504">
        <v>164</v>
      </c>
      <c r="F629" s="505">
        <v>60.8</v>
      </c>
    </row>
    <row r="630" spans="1:6">
      <c r="A630" s="500">
        <v>2082899</v>
      </c>
      <c r="B630" s="501" t="s">
        <v>509</v>
      </c>
      <c r="C630" s="502">
        <v>110</v>
      </c>
      <c r="D630" s="503">
        <v>2187</v>
      </c>
      <c r="E630" s="504">
        <v>56</v>
      </c>
      <c r="F630" s="505">
        <v>-49.1</v>
      </c>
    </row>
    <row r="631" spans="1:6">
      <c r="A631" s="495">
        <v>20830</v>
      </c>
      <c r="B631" s="496" t="s">
        <v>510</v>
      </c>
      <c r="C631" s="497">
        <v>0</v>
      </c>
      <c r="D631" s="498">
        <v>2013</v>
      </c>
      <c r="E631" s="497">
        <v>0</v>
      </c>
      <c r="F631" s="499">
        <v>0</v>
      </c>
    </row>
    <row r="632" ht="28.5" spans="1:6">
      <c r="A632" s="500">
        <v>2083001</v>
      </c>
      <c r="B632" s="501" t="s">
        <v>511</v>
      </c>
      <c r="C632" s="502"/>
      <c r="D632" s="503">
        <v>662</v>
      </c>
      <c r="E632" s="504"/>
      <c r="F632" s="505">
        <v>0</v>
      </c>
    </row>
    <row r="633" spans="1:6">
      <c r="A633" s="500">
        <v>2083099</v>
      </c>
      <c r="B633" s="501" t="s">
        <v>512</v>
      </c>
      <c r="C633" s="502"/>
      <c r="D633" s="503">
        <v>1351</v>
      </c>
      <c r="E633" s="504"/>
      <c r="F633" s="505">
        <v>0</v>
      </c>
    </row>
    <row r="634" spans="1:6">
      <c r="A634" s="495">
        <v>20899</v>
      </c>
      <c r="B634" s="496" t="s">
        <v>513</v>
      </c>
      <c r="C634" s="497">
        <v>0</v>
      </c>
      <c r="D634" s="498">
        <v>398</v>
      </c>
      <c r="E634" s="498">
        <v>7671</v>
      </c>
      <c r="F634" s="499">
        <v>0</v>
      </c>
    </row>
    <row r="635" spans="1:6">
      <c r="A635" s="500">
        <v>2089999</v>
      </c>
      <c r="B635" s="501" t="s">
        <v>513</v>
      </c>
      <c r="C635" s="502"/>
      <c r="D635" s="503">
        <v>398</v>
      </c>
      <c r="E635" s="503">
        <v>7671</v>
      </c>
      <c r="F635" s="505">
        <v>0</v>
      </c>
    </row>
    <row r="636" spans="1:6">
      <c r="A636" s="491">
        <v>210</v>
      </c>
      <c r="B636" s="492" t="s">
        <v>514</v>
      </c>
      <c r="C636" s="493">
        <v>32961</v>
      </c>
      <c r="D636" s="511">
        <v>40787</v>
      </c>
      <c r="E636" s="493">
        <v>32791</v>
      </c>
      <c r="F636" s="320">
        <v>-0.5</v>
      </c>
    </row>
    <row r="637" spans="1:6">
      <c r="A637" s="495">
        <v>21001</v>
      </c>
      <c r="B637" s="496" t="s">
        <v>515</v>
      </c>
      <c r="C637" s="497">
        <v>602</v>
      </c>
      <c r="D637" s="498">
        <v>1167</v>
      </c>
      <c r="E637" s="497">
        <v>796</v>
      </c>
      <c r="F637" s="499">
        <v>32.2</v>
      </c>
    </row>
    <row r="638" spans="1:6">
      <c r="A638" s="500">
        <v>2100101</v>
      </c>
      <c r="B638" s="501" t="s">
        <v>78</v>
      </c>
      <c r="C638" s="502">
        <v>598</v>
      </c>
      <c r="D638" s="503">
        <v>693</v>
      </c>
      <c r="E638" s="504">
        <v>792</v>
      </c>
      <c r="F638" s="505">
        <v>32.4</v>
      </c>
    </row>
    <row r="639" spans="1:6">
      <c r="A639" s="500">
        <v>2100102</v>
      </c>
      <c r="B639" s="501" t="s">
        <v>79</v>
      </c>
      <c r="C639" s="502">
        <v>4</v>
      </c>
      <c r="D639" s="503">
        <v>1</v>
      </c>
      <c r="E639" s="504">
        <v>4</v>
      </c>
      <c r="F639" s="505">
        <v>0</v>
      </c>
    </row>
    <row r="640" spans="1:6">
      <c r="A640" s="500">
        <v>2100103</v>
      </c>
      <c r="B640" s="501" t="s">
        <v>80</v>
      </c>
      <c r="C640" s="502"/>
      <c r="D640" s="503">
        <v>0</v>
      </c>
      <c r="E640" s="504"/>
      <c r="F640" s="505">
        <v>0</v>
      </c>
    </row>
    <row r="641" spans="1:6">
      <c r="A641" s="500">
        <v>2100199</v>
      </c>
      <c r="B641" s="501" t="s">
        <v>516</v>
      </c>
      <c r="C641" s="502"/>
      <c r="D641" s="503">
        <v>473</v>
      </c>
      <c r="E641" s="504"/>
      <c r="F641" s="505">
        <v>0</v>
      </c>
    </row>
    <row r="642" spans="1:6">
      <c r="A642" s="495">
        <v>21002</v>
      </c>
      <c r="B642" s="496" t="s">
        <v>517</v>
      </c>
      <c r="C642" s="497">
        <v>249</v>
      </c>
      <c r="D642" s="498">
        <v>450</v>
      </c>
      <c r="E642" s="497">
        <v>608</v>
      </c>
      <c r="F642" s="499">
        <v>144.2</v>
      </c>
    </row>
    <row r="643" spans="1:6">
      <c r="A643" s="500">
        <v>2100201</v>
      </c>
      <c r="B643" s="501" t="s">
        <v>518</v>
      </c>
      <c r="C643" s="502">
        <v>169</v>
      </c>
      <c r="D643" s="503">
        <v>415</v>
      </c>
      <c r="E643" s="504">
        <v>169</v>
      </c>
      <c r="F643" s="505">
        <v>0</v>
      </c>
    </row>
    <row r="644" spans="1:6">
      <c r="A644" s="500">
        <v>2100202</v>
      </c>
      <c r="B644" s="501" t="s">
        <v>519</v>
      </c>
      <c r="C644" s="502">
        <v>80</v>
      </c>
      <c r="D644" s="503">
        <v>35</v>
      </c>
      <c r="E644" s="504">
        <v>80</v>
      </c>
      <c r="F644" s="505">
        <v>0</v>
      </c>
    </row>
    <row r="645" spans="1:6">
      <c r="A645" s="500">
        <v>2100203</v>
      </c>
      <c r="B645" s="501" t="s">
        <v>520</v>
      </c>
      <c r="C645" s="502"/>
      <c r="D645" s="503"/>
      <c r="E645" s="504"/>
      <c r="F645" s="505">
        <v>0</v>
      </c>
    </row>
    <row r="646" spans="1:6">
      <c r="A646" s="500">
        <v>2100204</v>
      </c>
      <c r="B646" s="501" t="s">
        <v>521</v>
      </c>
      <c r="C646" s="502"/>
      <c r="D646" s="503"/>
      <c r="E646" s="504"/>
      <c r="F646" s="505">
        <v>0</v>
      </c>
    </row>
    <row r="647" spans="1:6">
      <c r="A647" s="500">
        <v>2100205</v>
      </c>
      <c r="B647" s="501" t="s">
        <v>522</v>
      </c>
      <c r="C647" s="502"/>
      <c r="D647" s="503"/>
      <c r="E647" s="504"/>
      <c r="F647" s="505">
        <v>0</v>
      </c>
    </row>
    <row r="648" spans="1:6">
      <c r="A648" s="500">
        <v>2100206</v>
      </c>
      <c r="B648" s="501" t="s">
        <v>523</v>
      </c>
      <c r="C648" s="502"/>
      <c r="D648" s="503"/>
      <c r="E648" s="504"/>
      <c r="F648" s="505">
        <v>0</v>
      </c>
    </row>
    <row r="649" spans="1:6">
      <c r="A649" s="500">
        <v>2100207</v>
      </c>
      <c r="B649" s="501" t="s">
        <v>524</v>
      </c>
      <c r="C649" s="502"/>
      <c r="D649" s="503"/>
      <c r="E649" s="504"/>
      <c r="F649" s="505">
        <v>0</v>
      </c>
    </row>
    <row r="650" spans="1:6">
      <c r="A650" s="500">
        <v>2100208</v>
      </c>
      <c r="B650" s="501" t="s">
        <v>525</v>
      </c>
      <c r="C650" s="502"/>
      <c r="D650" s="503"/>
      <c r="E650" s="504"/>
      <c r="F650" s="505">
        <v>0</v>
      </c>
    </row>
    <row r="651" spans="1:6">
      <c r="A651" s="500">
        <v>2100209</v>
      </c>
      <c r="B651" s="501" t="s">
        <v>526</v>
      </c>
      <c r="C651" s="502"/>
      <c r="D651" s="503"/>
      <c r="E651" s="504"/>
      <c r="F651" s="505">
        <v>0</v>
      </c>
    </row>
    <row r="652" spans="1:6">
      <c r="A652" s="500">
        <v>2100210</v>
      </c>
      <c r="B652" s="501" t="s">
        <v>527</v>
      </c>
      <c r="C652" s="502"/>
      <c r="D652" s="503"/>
      <c r="E652" s="504"/>
      <c r="F652" s="505">
        <v>0</v>
      </c>
    </row>
    <row r="653" spans="1:6">
      <c r="A653" s="500">
        <v>2100211</v>
      </c>
      <c r="B653" s="501" t="s">
        <v>528</v>
      </c>
      <c r="C653" s="502"/>
      <c r="D653" s="503"/>
      <c r="E653" s="504"/>
      <c r="F653" s="505">
        <v>0</v>
      </c>
    </row>
    <row r="654" spans="1:6">
      <c r="A654" s="500">
        <v>2100212</v>
      </c>
      <c r="B654" s="501" t="s">
        <v>529</v>
      </c>
      <c r="C654" s="502"/>
      <c r="D654" s="503"/>
      <c r="E654" s="504"/>
      <c r="F654" s="505">
        <v>0</v>
      </c>
    </row>
    <row r="655" spans="1:6">
      <c r="A655" s="500">
        <v>2100213</v>
      </c>
      <c r="B655" s="501" t="s">
        <v>530</v>
      </c>
      <c r="C655" s="502"/>
      <c r="D655" s="503"/>
      <c r="E655" s="504"/>
      <c r="F655" s="505">
        <v>0</v>
      </c>
    </row>
    <row r="656" spans="1:6">
      <c r="A656" s="500">
        <v>2100299</v>
      </c>
      <c r="B656" s="501" t="s">
        <v>531</v>
      </c>
      <c r="C656" s="502"/>
      <c r="D656" s="503"/>
      <c r="E656" s="504">
        <v>359</v>
      </c>
      <c r="F656" s="505">
        <v>0</v>
      </c>
    </row>
    <row r="657" spans="1:6">
      <c r="A657" s="495">
        <v>21003</v>
      </c>
      <c r="B657" s="496" t="s">
        <v>532</v>
      </c>
      <c r="C657" s="497">
        <v>11723</v>
      </c>
      <c r="D657" s="498">
        <v>12202</v>
      </c>
      <c r="E657" s="497">
        <v>9544</v>
      </c>
      <c r="F657" s="499">
        <v>-18.6</v>
      </c>
    </row>
    <row r="658" spans="1:6">
      <c r="A658" s="500">
        <v>2100301</v>
      </c>
      <c r="B658" s="501" t="s">
        <v>533</v>
      </c>
      <c r="C658" s="502"/>
      <c r="D658" s="503">
        <v>15</v>
      </c>
      <c r="E658" s="504"/>
      <c r="F658" s="505">
        <v>0</v>
      </c>
    </row>
    <row r="659" spans="1:6">
      <c r="A659" s="500">
        <v>2100302</v>
      </c>
      <c r="B659" s="501" t="s">
        <v>534</v>
      </c>
      <c r="C659" s="502">
        <v>10383</v>
      </c>
      <c r="D659" s="503">
        <v>11183</v>
      </c>
      <c r="E659" s="504">
        <v>8192</v>
      </c>
      <c r="F659" s="504">
        <v>-21.1</v>
      </c>
    </row>
    <row r="660" spans="1:6">
      <c r="A660" s="500">
        <v>2100399</v>
      </c>
      <c r="B660" s="501" t="s">
        <v>535</v>
      </c>
      <c r="C660" s="502">
        <v>1340</v>
      </c>
      <c r="D660" s="503">
        <v>1004</v>
      </c>
      <c r="E660" s="504">
        <v>1352</v>
      </c>
      <c r="F660" s="504">
        <v>0.9</v>
      </c>
    </row>
    <row r="661" spans="1:6">
      <c r="A661" s="495">
        <v>21004</v>
      </c>
      <c r="B661" s="496" t="s">
        <v>536</v>
      </c>
      <c r="C661" s="497">
        <v>7285</v>
      </c>
      <c r="D661" s="498">
        <v>7913</v>
      </c>
      <c r="E661" s="497">
        <v>7557</v>
      </c>
      <c r="F661" s="499">
        <v>3.7</v>
      </c>
    </row>
    <row r="662" spans="1:6">
      <c r="A662" s="500">
        <v>2100401</v>
      </c>
      <c r="B662" s="501" t="s">
        <v>537</v>
      </c>
      <c r="C662" s="502">
        <v>1300</v>
      </c>
      <c r="D662" s="503">
        <v>1452</v>
      </c>
      <c r="E662" s="504">
        <v>1436</v>
      </c>
      <c r="F662" s="505">
        <v>10.5</v>
      </c>
    </row>
    <row r="663" spans="1:6">
      <c r="A663" s="500">
        <v>2100402</v>
      </c>
      <c r="B663" s="501" t="s">
        <v>538</v>
      </c>
      <c r="C663" s="502">
        <v>211</v>
      </c>
      <c r="D663" s="503">
        <v>247</v>
      </c>
      <c r="E663" s="504"/>
      <c r="F663" s="505">
        <v>-100</v>
      </c>
    </row>
    <row r="664" spans="1:6">
      <c r="A664" s="500">
        <v>2100403</v>
      </c>
      <c r="B664" s="501" t="s">
        <v>539</v>
      </c>
      <c r="C664" s="502">
        <v>956</v>
      </c>
      <c r="D664" s="503">
        <v>1150</v>
      </c>
      <c r="E664" s="504">
        <v>1036</v>
      </c>
      <c r="F664" s="505">
        <v>8.4</v>
      </c>
    </row>
    <row r="665" spans="1:6">
      <c r="A665" s="500">
        <v>2100404</v>
      </c>
      <c r="B665" s="501" t="s">
        <v>540</v>
      </c>
      <c r="C665" s="502"/>
      <c r="D665" s="503"/>
      <c r="E665" s="504"/>
      <c r="F665" s="505">
        <v>0</v>
      </c>
    </row>
    <row r="666" spans="1:6">
      <c r="A666" s="500">
        <v>2100405</v>
      </c>
      <c r="B666" s="501" t="s">
        <v>541</v>
      </c>
      <c r="C666" s="502"/>
      <c r="D666" s="503"/>
      <c r="E666" s="504"/>
      <c r="F666" s="505">
        <v>0</v>
      </c>
    </row>
    <row r="667" spans="1:6">
      <c r="A667" s="500">
        <v>2100406</v>
      </c>
      <c r="B667" s="501" t="s">
        <v>542</v>
      </c>
      <c r="C667" s="502"/>
      <c r="D667" s="503"/>
      <c r="E667" s="504"/>
      <c r="F667" s="505">
        <v>0</v>
      </c>
    </row>
    <row r="668" spans="1:6">
      <c r="A668" s="500">
        <v>2100407</v>
      </c>
      <c r="B668" s="501" t="s">
        <v>543</v>
      </c>
      <c r="C668" s="502"/>
      <c r="D668" s="503"/>
      <c r="E668" s="504"/>
      <c r="F668" s="505">
        <v>0</v>
      </c>
    </row>
    <row r="669" spans="1:6">
      <c r="A669" s="500">
        <v>2100408</v>
      </c>
      <c r="B669" s="501" t="s">
        <v>544</v>
      </c>
      <c r="C669" s="502">
        <v>4577</v>
      </c>
      <c r="D669" s="503">
        <v>3593</v>
      </c>
      <c r="E669" s="504">
        <v>4702</v>
      </c>
      <c r="F669" s="505">
        <v>2.7</v>
      </c>
    </row>
    <row r="670" spans="1:6">
      <c r="A670" s="500">
        <v>2100409</v>
      </c>
      <c r="B670" s="501" t="s">
        <v>545</v>
      </c>
      <c r="C670" s="502">
        <v>241</v>
      </c>
      <c r="D670" s="503">
        <v>938</v>
      </c>
      <c r="E670" s="504">
        <v>383</v>
      </c>
      <c r="F670" s="505">
        <v>58.9</v>
      </c>
    </row>
    <row r="671" spans="1:6">
      <c r="A671" s="500">
        <v>2100410</v>
      </c>
      <c r="B671" s="501" t="s">
        <v>546</v>
      </c>
      <c r="C671" s="502"/>
      <c r="D671" s="503"/>
      <c r="E671" s="504"/>
      <c r="F671" s="505">
        <v>0</v>
      </c>
    </row>
    <row r="672" spans="1:6">
      <c r="A672" s="500">
        <v>2100499</v>
      </c>
      <c r="B672" s="501" t="s">
        <v>547</v>
      </c>
      <c r="C672" s="502"/>
      <c r="D672" s="503">
        <v>533</v>
      </c>
      <c r="E672" s="504"/>
      <c r="F672" s="505">
        <v>0</v>
      </c>
    </row>
    <row r="673" spans="1:6">
      <c r="A673" s="495">
        <v>21006</v>
      </c>
      <c r="B673" s="496" t="s">
        <v>548</v>
      </c>
      <c r="C673" s="497">
        <v>376</v>
      </c>
      <c r="D673" s="498">
        <v>381</v>
      </c>
      <c r="E673" s="497">
        <v>115</v>
      </c>
      <c r="F673" s="499">
        <v>-69.4</v>
      </c>
    </row>
    <row r="674" spans="1:6">
      <c r="A674" s="500">
        <v>2100601</v>
      </c>
      <c r="B674" s="501" t="s">
        <v>549</v>
      </c>
      <c r="C674" s="502">
        <v>276</v>
      </c>
      <c r="D674" s="503">
        <v>283</v>
      </c>
      <c r="E674" s="504">
        <v>115</v>
      </c>
      <c r="F674" s="505">
        <v>-58.3</v>
      </c>
    </row>
    <row r="675" spans="1:6">
      <c r="A675" s="500">
        <v>2100699</v>
      </c>
      <c r="B675" s="501" t="s">
        <v>550</v>
      </c>
      <c r="C675" s="502">
        <v>100</v>
      </c>
      <c r="D675" s="503">
        <v>98</v>
      </c>
      <c r="E675" s="504"/>
      <c r="F675" s="505">
        <v>-100</v>
      </c>
    </row>
    <row r="676" spans="1:6">
      <c r="A676" s="495">
        <v>21007</v>
      </c>
      <c r="B676" s="496" t="s">
        <v>551</v>
      </c>
      <c r="C676" s="497">
        <v>2245</v>
      </c>
      <c r="D676" s="498">
        <v>2843</v>
      </c>
      <c r="E676" s="497">
        <v>2482</v>
      </c>
      <c r="F676" s="499">
        <v>10.6</v>
      </c>
    </row>
    <row r="677" spans="1:6">
      <c r="A677" s="500">
        <v>2100716</v>
      </c>
      <c r="B677" s="501" t="s">
        <v>552</v>
      </c>
      <c r="C677" s="502"/>
      <c r="D677" s="503"/>
      <c r="E677" s="504"/>
      <c r="F677" s="505">
        <v>0</v>
      </c>
    </row>
    <row r="678" spans="1:6">
      <c r="A678" s="500">
        <v>2100717</v>
      </c>
      <c r="B678" s="501" t="s">
        <v>553</v>
      </c>
      <c r="C678" s="502">
        <v>2238</v>
      </c>
      <c r="D678" s="503">
        <v>2838</v>
      </c>
      <c r="E678" s="504">
        <v>2481</v>
      </c>
      <c r="F678" s="505">
        <v>10.9</v>
      </c>
    </row>
    <row r="679" spans="1:6">
      <c r="A679" s="500">
        <v>2100799</v>
      </c>
      <c r="B679" s="501" t="s">
        <v>554</v>
      </c>
      <c r="C679" s="502">
        <v>7</v>
      </c>
      <c r="D679" s="503">
        <v>5</v>
      </c>
      <c r="E679" s="504">
        <v>1</v>
      </c>
      <c r="F679" s="505">
        <v>-85.7</v>
      </c>
    </row>
    <row r="680" spans="1:6">
      <c r="A680" s="495">
        <v>21011</v>
      </c>
      <c r="B680" s="496" t="s">
        <v>555</v>
      </c>
      <c r="C680" s="497">
        <v>2775</v>
      </c>
      <c r="D680" s="498">
        <v>2875</v>
      </c>
      <c r="E680" s="497">
        <v>4233</v>
      </c>
      <c r="F680" s="499">
        <v>52.5</v>
      </c>
    </row>
    <row r="681" spans="1:6">
      <c r="A681" s="500">
        <v>2101101</v>
      </c>
      <c r="B681" s="501" t="s">
        <v>556</v>
      </c>
      <c r="C681" s="502">
        <v>1224</v>
      </c>
      <c r="D681" s="503">
        <v>1442</v>
      </c>
      <c r="E681" s="504">
        <v>1217</v>
      </c>
      <c r="F681" s="505">
        <v>-0.6</v>
      </c>
    </row>
    <row r="682" spans="1:6">
      <c r="A682" s="500">
        <v>2101102</v>
      </c>
      <c r="B682" s="501" t="s">
        <v>557</v>
      </c>
      <c r="C682" s="502">
        <v>1143</v>
      </c>
      <c r="D682" s="503">
        <v>1062</v>
      </c>
      <c r="E682" s="504">
        <v>1348</v>
      </c>
      <c r="F682" s="505">
        <v>17.9</v>
      </c>
    </row>
    <row r="683" spans="1:6">
      <c r="A683" s="500">
        <v>2101103</v>
      </c>
      <c r="B683" s="501" t="s">
        <v>558</v>
      </c>
      <c r="C683" s="502">
        <v>408</v>
      </c>
      <c r="D683" s="503">
        <v>371</v>
      </c>
      <c r="E683" s="504">
        <v>378</v>
      </c>
      <c r="F683" s="505">
        <v>-7.4</v>
      </c>
    </row>
    <row r="684" spans="1:6">
      <c r="A684" s="500">
        <v>2101199</v>
      </c>
      <c r="B684" s="501" t="s">
        <v>559</v>
      </c>
      <c r="C684" s="502"/>
      <c r="D684" s="503"/>
      <c r="E684" s="504">
        <v>1290</v>
      </c>
      <c r="F684" s="505">
        <v>0</v>
      </c>
    </row>
    <row r="685" spans="1:6">
      <c r="A685" s="495">
        <v>21012</v>
      </c>
      <c r="B685" s="496" t="s">
        <v>560</v>
      </c>
      <c r="C685" s="497">
        <v>2364</v>
      </c>
      <c r="D685" s="498">
        <v>5784</v>
      </c>
      <c r="E685" s="497">
        <v>0</v>
      </c>
      <c r="F685" s="499">
        <v>-100</v>
      </c>
    </row>
    <row r="686" ht="28.5" spans="1:6">
      <c r="A686" s="500">
        <v>2101201</v>
      </c>
      <c r="B686" s="501" t="s">
        <v>561</v>
      </c>
      <c r="C686" s="502"/>
      <c r="D686" s="503"/>
      <c r="E686" s="504"/>
      <c r="F686" s="505">
        <v>0</v>
      </c>
    </row>
    <row r="687" ht="28.5" spans="1:6">
      <c r="A687" s="500">
        <v>2101202</v>
      </c>
      <c r="B687" s="501" t="s">
        <v>562</v>
      </c>
      <c r="C687" s="502">
        <v>2364</v>
      </c>
      <c r="D687" s="503">
        <v>5784</v>
      </c>
      <c r="E687" s="504"/>
      <c r="F687" s="505">
        <v>-100</v>
      </c>
    </row>
    <row r="688" ht="28.5" spans="1:6">
      <c r="A688" s="500">
        <v>2101299</v>
      </c>
      <c r="B688" s="501" t="s">
        <v>563</v>
      </c>
      <c r="C688" s="502"/>
      <c r="D688" s="503"/>
      <c r="E688" s="504"/>
      <c r="F688" s="505">
        <v>0</v>
      </c>
    </row>
    <row r="689" spans="1:6">
      <c r="A689" s="495">
        <v>21013</v>
      </c>
      <c r="B689" s="496" t="s">
        <v>564</v>
      </c>
      <c r="C689" s="497">
        <v>4880</v>
      </c>
      <c r="D689" s="498">
        <v>4206</v>
      </c>
      <c r="E689" s="497">
        <v>3467</v>
      </c>
      <c r="F689" s="499">
        <v>-29</v>
      </c>
    </row>
    <row r="690" spans="1:6">
      <c r="A690" s="500">
        <v>2101301</v>
      </c>
      <c r="B690" s="501" t="s">
        <v>565</v>
      </c>
      <c r="C690" s="502">
        <v>4880</v>
      </c>
      <c r="D690" s="503">
        <v>3998</v>
      </c>
      <c r="E690" s="504">
        <v>3467</v>
      </c>
      <c r="F690" s="505">
        <v>-29</v>
      </c>
    </row>
    <row r="691" spans="1:6">
      <c r="A691" s="500">
        <v>2101302</v>
      </c>
      <c r="B691" s="501" t="s">
        <v>566</v>
      </c>
      <c r="C691" s="502"/>
      <c r="D691" s="503">
        <v>0</v>
      </c>
      <c r="E691" s="504"/>
      <c r="F691" s="505">
        <v>0</v>
      </c>
    </row>
    <row r="692" spans="1:6">
      <c r="A692" s="500">
        <v>2101399</v>
      </c>
      <c r="B692" s="501" t="s">
        <v>567</v>
      </c>
      <c r="C692" s="502"/>
      <c r="D692" s="503">
        <v>208</v>
      </c>
      <c r="E692" s="504"/>
      <c r="F692" s="505">
        <v>0</v>
      </c>
    </row>
    <row r="693" spans="1:6">
      <c r="A693" s="495">
        <v>21014</v>
      </c>
      <c r="B693" s="496" t="s">
        <v>568</v>
      </c>
      <c r="C693" s="497">
        <v>337</v>
      </c>
      <c r="D693" s="498">
        <v>355</v>
      </c>
      <c r="E693" s="497">
        <v>389</v>
      </c>
      <c r="F693" s="499">
        <v>15.4</v>
      </c>
    </row>
    <row r="694" spans="1:6">
      <c r="A694" s="500">
        <v>2101401</v>
      </c>
      <c r="B694" s="501" t="s">
        <v>569</v>
      </c>
      <c r="C694" s="502">
        <v>337</v>
      </c>
      <c r="D694" s="503">
        <v>355</v>
      </c>
      <c r="E694" s="504">
        <v>389</v>
      </c>
      <c r="F694" s="505">
        <v>15.4</v>
      </c>
    </row>
    <row r="695" spans="1:6">
      <c r="A695" s="500">
        <v>2101499</v>
      </c>
      <c r="B695" s="501" t="s">
        <v>570</v>
      </c>
      <c r="C695" s="502"/>
      <c r="D695" s="503"/>
      <c r="E695" s="504"/>
      <c r="F695" s="505">
        <v>0</v>
      </c>
    </row>
    <row r="696" spans="1:6">
      <c r="A696" s="495">
        <v>21015</v>
      </c>
      <c r="B696" s="496" t="s">
        <v>571</v>
      </c>
      <c r="C696" s="497">
        <v>0</v>
      </c>
      <c r="D696" s="498">
        <v>0</v>
      </c>
      <c r="E696" s="497">
        <v>82</v>
      </c>
      <c r="F696" s="499">
        <v>0</v>
      </c>
    </row>
    <row r="697" spans="1:6">
      <c r="A697" s="500">
        <v>2101501</v>
      </c>
      <c r="B697" s="501" t="s">
        <v>78</v>
      </c>
      <c r="C697" s="502"/>
      <c r="D697" s="503"/>
      <c r="E697" s="504"/>
      <c r="F697" s="505">
        <v>0</v>
      </c>
    </row>
    <row r="698" spans="1:6">
      <c r="A698" s="500">
        <v>2101502</v>
      </c>
      <c r="B698" s="501" t="s">
        <v>79</v>
      </c>
      <c r="C698" s="502"/>
      <c r="D698" s="503"/>
      <c r="E698" s="504"/>
      <c r="F698" s="505">
        <v>0</v>
      </c>
    </row>
    <row r="699" spans="1:6">
      <c r="A699" s="500">
        <v>2101503</v>
      </c>
      <c r="B699" s="501" t="s">
        <v>80</v>
      </c>
      <c r="C699" s="502"/>
      <c r="D699" s="503"/>
      <c r="E699" s="504"/>
      <c r="F699" s="505">
        <v>0</v>
      </c>
    </row>
    <row r="700" spans="1:6">
      <c r="A700" s="500">
        <v>2101504</v>
      </c>
      <c r="B700" s="501" t="s">
        <v>119</v>
      </c>
      <c r="C700" s="502"/>
      <c r="D700" s="503"/>
      <c r="E700" s="504"/>
      <c r="F700" s="505">
        <v>0</v>
      </c>
    </row>
    <row r="701" spans="1:6">
      <c r="A701" s="500">
        <v>2101505</v>
      </c>
      <c r="B701" s="501" t="s">
        <v>572</v>
      </c>
      <c r="C701" s="502"/>
      <c r="D701" s="503"/>
      <c r="E701" s="504"/>
      <c r="F701" s="505">
        <v>0</v>
      </c>
    </row>
    <row r="702" spans="1:6">
      <c r="A702" s="500">
        <v>2101506</v>
      </c>
      <c r="B702" s="501" t="s">
        <v>573</v>
      </c>
      <c r="C702" s="502"/>
      <c r="D702" s="503"/>
      <c r="E702" s="504"/>
      <c r="F702" s="505">
        <v>0</v>
      </c>
    </row>
    <row r="703" spans="1:6">
      <c r="A703" s="500">
        <v>2101550</v>
      </c>
      <c r="B703" s="501" t="s">
        <v>87</v>
      </c>
      <c r="C703" s="502"/>
      <c r="D703" s="503"/>
      <c r="E703" s="504"/>
      <c r="F703" s="505">
        <v>0</v>
      </c>
    </row>
    <row r="704" spans="1:6">
      <c r="A704" s="500">
        <v>2101599</v>
      </c>
      <c r="B704" s="501" t="s">
        <v>574</v>
      </c>
      <c r="C704" s="502"/>
      <c r="D704" s="503"/>
      <c r="E704" s="504">
        <v>82</v>
      </c>
      <c r="F704" s="505">
        <v>0</v>
      </c>
    </row>
    <row r="705" spans="1:6">
      <c r="A705" s="495">
        <v>21016</v>
      </c>
      <c r="B705" s="496" t="s">
        <v>575</v>
      </c>
      <c r="C705" s="497">
        <v>0</v>
      </c>
      <c r="D705" s="498">
        <v>0</v>
      </c>
      <c r="E705" s="497">
        <v>0</v>
      </c>
      <c r="F705" s="499">
        <v>0</v>
      </c>
    </row>
    <row r="706" spans="1:6">
      <c r="A706" s="500">
        <v>2101601</v>
      </c>
      <c r="B706" s="501" t="s">
        <v>575</v>
      </c>
      <c r="C706" s="502"/>
      <c r="D706" s="503"/>
      <c r="E706" s="504"/>
      <c r="F706" s="505">
        <v>0</v>
      </c>
    </row>
    <row r="707" spans="1:6">
      <c r="A707" s="495">
        <v>21099</v>
      </c>
      <c r="B707" s="496" t="s">
        <v>576</v>
      </c>
      <c r="C707" s="497">
        <v>125</v>
      </c>
      <c r="D707" s="498">
        <v>2611</v>
      </c>
      <c r="E707" s="497">
        <v>3518</v>
      </c>
      <c r="F707" s="499">
        <v>2714.4</v>
      </c>
    </row>
    <row r="708" spans="1:6">
      <c r="A708" s="500">
        <v>2109999</v>
      </c>
      <c r="B708" s="501" t="s">
        <v>576</v>
      </c>
      <c r="C708" s="502">
        <v>125</v>
      </c>
      <c r="D708" s="503">
        <v>2611</v>
      </c>
      <c r="E708" s="504">
        <v>3518</v>
      </c>
      <c r="F708" s="505">
        <v>2714.4</v>
      </c>
    </row>
    <row r="709" spans="1:6">
      <c r="A709" s="491">
        <v>211</v>
      </c>
      <c r="B709" s="492" t="s">
        <v>577</v>
      </c>
      <c r="C709" s="493">
        <v>1451</v>
      </c>
      <c r="D709" s="511">
        <v>4933</v>
      </c>
      <c r="E709" s="493">
        <v>0</v>
      </c>
      <c r="F709" s="320">
        <v>-100</v>
      </c>
    </row>
    <row r="710" spans="1:6">
      <c r="A710" s="495">
        <v>21101</v>
      </c>
      <c r="B710" s="496" t="s">
        <v>578</v>
      </c>
      <c r="C710" s="497">
        <v>672</v>
      </c>
      <c r="D710" s="498">
        <v>609</v>
      </c>
      <c r="E710" s="497">
        <v>0</v>
      </c>
      <c r="F710" s="499">
        <v>-100</v>
      </c>
    </row>
    <row r="711" spans="1:6">
      <c r="A711" s="500">
        <v>2110101</v>
      </c>
      <c r="B711" s="501" t="s">
        <v>78</v>
      </c>
      <c r="C711" s="502">
        <v>499</v>
      </c>
      <c r="D711" s="503">
        <v>514</v>
      </c>
      <c r="E711" s="504"/>
      <c r="F711" s="505">
        <v>-100</v>
      </c>
    </row>
    <row r="712" spans="1:6">
      <c r="A712" s="500">
        <v>2110102</v>
      </c>
      <c r="B712" s="501" t="s">
        <v>79</v>
      </c>
      <c r="C712" s="502">
        <v>5</v>
      </c>
      <c r="D712" s="503">
        <v>3</v>
      </c>
      <c r="E712" s="504"/>
      <c r="F712" s="505">
        <v>-100</v>
      </c>
    </row>
    <row r="713" spans="1:6">
      <c r="A713" s="500">
        <v>2110103</v>
      </c>
      <c r="B713" s="501" t="s">
        <v>80</v>
      </c>
      <c r="C713" s="502">
        <v>168</v>
      </c>
      <c r="D713" s="503">
        <v>89</v>
      </c>
      <c r="E713" s="504"/>
      <c r="F713" s="505">
        <v>-100</v>
      </c>
    </row>
    <row r="714" spans="1:6">
      <c r="A714" s="500">
        <v>2110104</v>
      </c>
      <c r="B714" s="501" t="s">
        <v>579</v>
      </c>
      <c r="C714" s="502"/>
      <c r="D714" s="503"/>
      <c r="E714" s="504"/>
      <c r="F714" s="505">
        <v>0</v>
      </c>
    </row>
    <row r="715" spans="1:6">
      <c r="A715" s="500">
        <v>2110105</v>
      </c>
      <c r="B715" s="501" t="s">
        <v>580</v>
      </c>
      <c r="C715" s="502"/>
      <c r="D715" s="503"/>
      <c r="E715" s="504"/>
      <c r="F715" s="505">
        <v>0</v>
      </c>
    </row>
    <row r="716" spans="1:6">
      <c r="A716" s="500">
        <v>2110106</v>
      </c>
      <c r="B716" s="501" t="s">
        <v>581</v>
      </c>
      <c r="C716" s="502"/>
      <c r="D716" s="503"/>
      <c r="E716" s="504"/>
      <c r="F716" s="505">
        <v>0</v>
      </c>
    </row>
    <row r="717" spans="1:6">
      <c r="A717" s="500">
        <v>2110107</v>
      </c>
      <c r="B717" s="501" t="s">
        <v>582</v>
      </c>
      <c r="C717" s="502"/>
      <c r="D717" s="503"/>
      <c r="E717" s="504"/>
      <c r="F717" s="505">
        <v>0</v>
      </c>
    </row>
    <row r="718" spans="1:6">
      <c r="A718" s="500">
        <v>2110108</v>
      </c>
      <c r="B718" s="501" t="s">
        <v>583</v>
      </c>
      <c r="C718" s="502"/>
      <c r="D718" s="503"/>
      <c r="E718" s="504"/>
      <c r="F718" s="505">
        <v>0</v>
      </c>
    </row>
    <row r="719" spans="1:6">
      <c r="A719" s="500">
        <v>2110199</v>
      </c>
      <c r="B719" s="501" t="s">
        <v>584</v>
      </c>
      <c r="C719" s="502"/>
      <c r="D719" s="503">
        <v>3</v>
      </c>
      <c r="E719" s="504"/>
      <c r="F719" s="505">
        <v>0</v>
      </c>
    </row>
    <row r="720" spans="1:6">
      <c r="A720" s="495">
        <v>21102</v>
      </c>
      <c r="B720" s="496" t="s">
        <v>585</v>
      </c>
      <c r="C720" s="497">
        <v>0</v>
      </c>
      <c r="D720" s="498">
        <v>0</v>
      </c>
      <c r="E720" s="497">
        <v>0</v>
      </c>
      <c r="F720" s="499">
        <v>0</v>
      </c>
    </row>
    <row r="721" spans="1:6">
      <c r="A721" s="500">
        <v>2110203</v>
      </c>
      <c r="B721" s="501" t="s">
        <v>586</v>
      </c>
      <c r="C721" s="502"/>
      <c r="D721" s="503"/>
      <c r="E721" s="504"/>
      <c r="F721" s="505">
        <v>0</v>
      </c>
    </row>
    <row r="722" spans="1:6">
      <c r="A722" s="500">
        <v>2110204</v>
      </c>
      <c r="B722" s="501" t="s">
        <v>587</v>
      </c>
      <c r="C722" s="502"/>
      <c r="D722" s="503"/>
      <c r="E722" s="504"/>
      <c r="F722" s="505">
        <v>0</v>
      </c>
    </row>
    <row r="723" spans="1:6">
      <c r="A723" s="500">
        <v>2110299</v>
      </c>
      <c r="B723" s="501" t="s">
        <v>588</v>
      </c>
      <c r="C723" s="502"/>
      <c r="D723" s="503"/>
      <c r="E723" s="504"/>
      <c r="F723" s="505">
        <v>0</v>
      </c>
    </row>
    <row r="724" spans="1:6">
      <c r="A724" s="495">
        <v>21103</v>
      </c>
      <c r="B724" s="496" t="s">
        <v>589</v>
      </c>
      <c r="C724" s="497">
        <v>0</v>
      </c>
      <c r="D724" s="498">
        <v>1359</v>
      </c>
      <c r="E724" s="497">
        <v>0</v>
      </c>
      <c r="F724" s="499">
        <v>0</v>
      </c>
    </row>
    <row r="725" spans="1:6">
      <c r="A725" s="500">
        <v>2110301</v>
      </c>
      <c r="B725" s="501" t="s">
        <v>590</v>
      </c>
      <c r="C725" s="502"/>
      <c r="D725" s="503">
        <v>15</v>
      </c>
      <c r="E725" s="504"/>
      <c r="F725" s="505">
        <v>0</v>
      </c>
    </row>
    <row r="726" spans="1:6">
      <c r="A726" s="500">
        <v>2110302</v>
      </c>
      <c r="B726" s="501" t="s">
        <v>591</v>
      </c>
      <c r="C726" s="502"/>
      <c r="D726" s="503">
        <v>181</v>
      </c>
      <c r="E726" s="504"/>
      <c r="F726" s="505">
        <v>0</v>
      </c>
    </row>
    <row r="727" spans="1:6">
      <c r="A727" s="500">
        <v>2110303</v>
      </c>
      <c r="B727" s="501" t="s">
        <v>592</v>
      </c>
      <c r="C727" s="502"/>
      <c r="D727" s="503"/>
      <c r="E727" s="504"/>
      <c r="F727" s="505">
        <v>0</v>
      </c>
    </row>
    <row r="728" spans="1:6">
      <c r="A728" s="500">
        <v>2110304</v>
      </c>
      <c r="B728" s="501" t="s">
        <v>593</v>
      </c>
      <c r="C728" s="502"/>
      <c r="D728" s="503"/>
      <c r="E728" s="504"/>
      <c r="F728" s="505">
        <v>0</v>
      </c>
    </row>
    <row r="729" spans="1:6">
      <c r="A729" s="500">
        <v>2110305</v>
      </c>
      <c r="B729" s="501" t="s">
        <v>594</v>
      </c>
      <c r="C729" s="502"/>
      <c r="D729" s="503"/>
      <c r="E729" s="504"/>
      <c r="F729" s="505">
        <v>0</v>
      </c>
    </row>
    <row r="730" spans="1:6">
      <c r="A730" s="500">
        <v>2110306</v>
      </c>
      <c r="B730" s="501" t="s">
        <v>595</v>
      </c>
      <c r="C730" s="502"/>
      <c r="D730" s="503"/>
      <c r="E730" s="504"/>
      <c r="F730" s="505">
        <v>0</v>
      </c>
    </row>
    <row r="731" spans="1:6">
      <c r="A731" s="500">
        <v>2110307</v>
      </c>
      <c r="B731" s="501" t="s">
        <v>596</v>
      </c>
      <c r="C731" s="502"/>
      <c r="D731" s="503"/>
      <c r="E731" s="504"/>
      <c r="F731" s="505">
        <v>0</v>
      </c>
    </row>
    <row r="732" spans="1:6">
      <c r="A732" s="500">
        <v>2110399</v>
      </c>
      <c r="B732" s="501" t="s">
        <v>597</v>
      </c>
      <c r="C732" s="502"/>
      <c r="D732" s="503">
        <v>1163</v>
      </c>
      <c r="E732" s="504"/>
      <c r="F732" s="505">
        <v>0</v>
      </c>
    </row>
    <row r="733" spans="1:6">
      <c r="A733" s="495">
        <v>21104</v>
      </c>
      <c r="B733" s="496" t="s">
        <v>598</v>
      </c>
      <c r="C733" s="497">
        <v>0</v>
      </c>
      <c r="D733" s="498">
        <v>2281</v>
      </c>
      <c r="E733" s="497">
        <v>0</v>
      </c>
      <c r="F733" s="497">
        <v>0</v>
      </c>
    </row>
    <row r="734" spans="1:6">
      <c r="A734" s="500">
        <v>2110401</v>
      </c>
      <c r="B734" s="501" t="s">
        <v>599</v>
      </c>
      <c r="C734" s="502"/>
      <c r="D734" s="503"/>
      <c r="E734" s="504"/>
      <c r="F734" s="497">
        <v>0</v>
      </c>
    </row>
    <row r="735" spans="1:6">
      <c r="A735" s="500">
        <v>2110402</v>
      </c>
      <c r="B735" s="501" t="s">
        <v>600</v>
      </c>
      <c r="C735" s="502"/>
      <c r="D735" s="503"/>
      <c r="E735" s="504"/>
      <c r="F735" s="497">
        <v>0</v>
      </c>
    </row>
    <row r="736" spans="1:6">
      <c r="A736" s="500">
        <v>2110404</v>
      </c>
      <c r="B736" s="501" t="s">
        <v>601</v>
      </c>
      <c r="C736" s="502"/>
      <c r="D736" s="503"/>
      <c r="E736" s="504"/>
      <c r="F736" s="497">
        <v>0</v>
      </c>
    </row>
    <row r="737" spans="1:6">
      <c r="A737" s="500">
        <v>2110405</v>
      </c>
      <c r="B737" s="501" t="s">
        <v>602</v>
      </c>
      <c r="C737" s="502"/>
      <c r="D737" s="503"/>
      <c r="E737" s="504"/>
      <c r="F737" s="497">
        <v>0</v>
      </c>
    </row>
    <row r="738" spans="1:6">
      <c r="A738" s="500">
        <v>2110406</v>
      </c>
      <c r="B738" s="501" t="s">
        <v>603</v>
      </c>
      <c r="C738" s="502"/>
      <c r="D738" s="503"/>
      <c r="E738" s="504"/>
      <c r="F738" s="497">
        <v>0</v>
      </c>
    </row>
    <row r="739" spans="1:6">
      <c r="A739" s="500">
        <v>2110499</v>
      </c>
      <c r="B739" s="501" t="s">
        <v>604</v>
      </c>
      <c r="C739" s="502"/>
      <c r="D739" s="503">
        <v>2281</v>
      </c>
      <c r="E739" s="504"/>
      <c r="F739" s="497">
        <v>0</v>
      </c>
    </row>
    <row r="740" spans="1:6">
      <c r="A740" s="495">
        <v>21105</v>
      </c>
      <c r="B740" s="496" t="s">
        <v>605</v>
      </c>
      <c r="C740" s="497">
        <v>0</v>
      </c>
      <c r="D740" s="498">
        <v>292</v>
      </c>
      <c r="E740" s="497">
        <v>0</v>
      </c>
      <c r="F740" s="497">
        <v>0</v>
      </c>
    </row>
    <row r="741" spans="1:6">
      <c r="A741" s="500">
        <v>2110501</v>
      </c>
      <c r="B741" s="501" t="s">
        <v>606</v>
      </c>
      <c r="C741" s="502"/>
      <c r="D741" s="503">
        <v>5</v>
      </c>
      <c r="E741" s="504"/>
      <c r="F741" s="497">
        <v>0</v>
      </c>
    </row>
    <row r="742" spans="1:6">
      <c r="A742" s="500">
        <v>2110502</v>
      </c>
      <c r="B742" s="501" t="s">
        <v>607</v>
      </c>
      <c r="C742" s="502"/>
      <c r="D742" s="503"/>
      <c r="E742" s="504"/>
      <c r="F742" s="497">
        <v>0</v>
      </c>
    </row>
    <row r="743" spans="1:6">
      <c r="A743" s="500">
        <v>2110503</v>
      </c>
      <c r="B743" s="501" t="s">
        <v>608</v>
      </c>
      <c r="C743" s="502"/>
      <c r="D743" s="503"/>
      <c r="E743" s="504"/>
      <c r="F743" s="497">
        <v>0</v>
      </c>
    </row>
    <row r="744" spans="1:6">
      <c r="A744" s="500">
        <v>2110506</v>
      </c>
      <c r="B744" s="501" t="s">
        <v>609</v>
      </c>
      <c r="C744" s="502"/>
      <c r="D744" s="503"/>
      <c r="E744" s="504"/>
      <c r="F744" s="497">
        <v>0</v>
      </c>
    </row>
    <row r="745" spans="1:6">
      <c r="A745" s="500">
        <v>2110507</v>
      </c>
      <c r="B745" s="501" t="s">
        <v>610</v>
      </c>
      <c r="C745" s="502"/>
      <c r="D745" s="503"/>
      <c r="E745" s="504"/>
      <c r="F745" s="497">
        <v>0</v>
      </c>
    </row>
    <row r="746" spans="1:6">
      <c r="A746" s="500">
        <v>2110599</v>
      </c>
      <c r="B746" s="501" t="s">
        <v>611</v>
      </c>
      <c r="C746" s="502"/>
      <c r="D746" s="503">
        <v>287</v>
      </c>
      <c r="E746" s="504"/>
      <c r="F746" s="497">
        <v>0</v>
      </c>
    </row>
    <row r="747" spans="1:6">
      <c r="A747" s="495">
        <v>21106</v>
      </c>
      <c r="B747" s="496" t="s">
        <v>612</v>
      </c>
      <c r="C747" s="497">
        <v>779</v>
      </c>
      <c r="D747" s="498">
        <v>79</v>
      </c>
      <c r="E747" s="497">
        <v>0</v>
      </c>
      <c r="F747" s="497">
        <v>-100</v>
      </c>
    </row>
    <row r="748" spans="1:6">
      <c r="A748" s="500">
        <v>2110602</v>
      </c>
      <c r="B748" s="501" t="s">
        <v>613</v>
      </c>
      <c r="C748" s="502">
        <v>779</v>
      </c>
      <c r="D748" s="503"/>
      <c r="E748" s="504"/>
      <c r="F748" s="497">
        <v>-100</v>
      </c>
    </row>
    <row r="749" spans="1:6">
      <c r="A749" s="500">
        <v>2110603</v>
      </c>
      <c r="B749" s="501" t="s">
        <v>614</v>
      </c>
      <c r="C749" s="502"/>
      <c r="D749" s="503"/>
      <c r="E749" s="504"/>
      <c r="F749" s="497">
        <v>0</v>
      </c>
    </row>
    <row r="750" spans="1:6">
      <c r="A750" s="500">
        <v>2110604</v>
      </c>
      <c r="B750" s="501" t="s">
        <v>615</v>
      </c>
      <c r="C750" s="502"/>
      <c r="D750" s="503"/>
      <c r="E750" s="504"/>
      <c r="F750" s="497">
        <v>0</v>
      </c>
    </row>
    <row r="751" spans="1:6">
      <c r="A751" s="500">
        <v>2110605</v>
      </c>
      <c r="B751" s="501" t="s">
        <v>616</v>
      </c>
      <c r="C751" s="502"/>
      <c r="D751" s="503"/>
      <c r="E751" s="504"/>
      <c r="F751" s="497">
        <v>0</v>
      </c>
    </row>
    <row r="752" spans="1:6">
      <c r="A752" s="500">
        <v>2110699</v>
      </c>
      <c r="B752" s="501" t="s">
        <v>617</v>
      </c>
      <c r="C752" s="502"/>
      <c r="D752" s="503">
        <v>79</v>
      </c>
      <c r="E752" s="504"/>
      <c r="F752" s="497">
        <v>0</v>
      </c>
    </row>
    <row r="753" spans="1:6">
      <c r="A753" s="495">
        <v>21107</v>
      </c>
      <c r="B753" s="496" t="s">
        <v>618</v>
      </c>
      <c r="C753" s="497">
        <v>0</v>
      </c>
      <c r="D753" s="498">
        <v>0</v>
      </c>
      <c r="E753" s="497">
        <v>0</v>
      </c>
      <c r="F753" s="497">
        <v>0</v>
      </c>
    </row>
    <row r="754" spans="1:6">
      <c r="A754" s="500">
        <v>2110704</v>
      </c>
      <c r="B754" s="501" t="s">
        <v>619</v>
      </c>
      <c r="C754" s="502"/>
      <c r="D754" s="503"/>
      <c r="E754" s="504"/>
      <c r="F754" s="497">
        <v>0</v>
      </c>
    </row>
    <row r="755" spans="1:6">
      <c r="A755" s="500">
        <v>2110799</v>
      </c>
      <c r="B755" s="501" t="s">
        <v>620</v>
      </c>
      <c r="C755" s="502"/>
      <c r="D755" s="503"/>
      <c r="E755" s="504"/>
      <c r="F755" s="497">
        <v>0</v>
      </c>
    </row>
    <row r="756" spans="1:6">
      <c r="A756" s="495">
        <v>21108</v>
      </c>
      <c r="B756" s="496" t="s">
        <v>621</v>
      </c>
      <c r="C756" s="497">
        <v>0</v>
      </c>
      <c r="D756" s="498">
        <v>0</v>
      </c>
      <c r="E756" s="497">
        <v>0</v>
      </c>
      <c r="F756" s="497">
        <v>0</v>
      </c>
    </row>
    <row r="757" spans="1:6">
      <c r="A757" s="500">
        <v>2110804</v>
      </c>
      <c r="B757" s="501" t="s">
        <v>622</v>
      </c>
      <c r="C757" s="502"/>
      <c r="D757" s="503"/>
      <c r="E757" s="504"/>
      <c r="F757" s="505">
        <v>0</v>
      </c>
    </row>
    <row r="758" spans="1:6">
      <c r="A758" s="500">
        <v>2110899</v>
      </c>
      <c r="B758" s="501" t="s">
        <v>623</v>
      </c>
      <c r="C758" s="502"/>
      <c r="D758" s="503"/>
      <c r="E758" s="504"/>
      <c r="F758" s="505">
        <v>0</v>
      </c>
    </row>
    <row r="759" spans="1:6">
      <c r="A759" s="495">
        <v>21109</v>
      </c>
      <c r="B759" s="496" t="s">
        <v>624</v>
      </c>
      <c r="C759" s="497">
        <v>0</v>
      </c>
      <c r="D759" s="498">
        <v>0</v>
      </c>
      <c r="E759" s="497">
        <v>0</v>
      </c>
      <c r="F759" s="499">
        <v>0</v>
      </c>
    </row>
    <row r="760" spans="1:6">
      <c r="A760" s="500">
        <v>2110901</v>
      </c>
      <c r="B760" s="501" t="s">
        <v>624</v>
      </c>
      <c r="C760" s="502"/>
      <c r="D760" s="503"/>
      <c r="E760" s="504"/>
      <c r="F760" s="505">
        <v>0</v>
      </c>
    </row>
    <row r="761" spans="1:6">
      <c r="A761" s="495">
        <v>21110</v>
      </c>
      <c r="B761" s="496" t="s">
        <v>625</v>
      </c>
      <c r="C761" s="497">
        <v>0</v>
      </c>
      <c r="D761" s="498">
        <v>100</v>
      </c>
      <c r="E761" s="497">
        <v>0</v>
      </c>
      <c r="F761" s="499">
        <v>0</v>
      </c>
    </row>
    <row r="762" spans="1:6">
      <c r="A762" s="500">
        <v>2111001</v>
      </c>
      <c r="B762" s="501" t="s">
        <v>625</v>
      </c>
      <c r="C762" s="502"/>
      <c r="D762" s="503">
        <v>100</v>
      </c>
      <c r="E762" s="504"/>
      <c r="F762" s="505">
        <v>0</v>
      </c>
    </row>
    <row r="763" spans="1:6">
      <c r="A763" s="495">
        <v>21111</v>
      </c>
      <c r="B763" s="496" t="s">
        <v>626</v>
      </c>
      <c r="C763" s="497">
        <v>0</v>
      </c>
      <c r="D763" s="498">
        <v>0</v>
      </c>
      <c r="E763" s="497">
        <v>0</v>
      </c>
      <c r="F763" s="499">
        <v>0</v>
      </c>
    </row>
    <row r="764" spans="1:6">
      <c r="A764" s="500">
        <v>2111101</v>
      </c>
      <c r="B764" s="501" t="s">
        <v>627</v>
      </c>
      <c r="C764" s="502"/>
      <c r="D764" s="503"/>
      <c r="E764" s="504"/>
      <c r="F764" s="505">
        <v>0</v>
      </c>
    </row>
    <row r="765" spans="1:6">
      <c r="A765" s="500">
        <v>2111102</v>
      </c>
      <c r="B765" s="501" t="s">
        <v>628</v>
      </c>
      <c r="C765" s="502"/>
      <c r="D765" s="503"/>
      <c r="E765" s="504"/>
      <c r="F765" s="505">
        <v>0</v>
      </c>
    </row>
    <row r="766" spans="1:6">
      <c r="A766" s="500">
        <v>2111103</v>
      </c>
      <c r="B766" s="501" t="s">
        <v>629</v>
      </c>
      <c r="C766" s="502"/>
      <c r="D766" s="503"/>
      <c r="E766" s="504"/>
      <c r="F766" s="505">
        <v>0</v>
      </c>
    </row>
    <row r="767" spans="1:6">
      <c r="A767" s="500">
        <v>2111104</v>
      </c>
      <c r="B767" s="501" t="s">
        <v>630</v>
      </c>
      <c r="C767" s="502"/>
      <c r="D767" s="503"/>
      <c r="E767" s="504"/>
      <c r="F767" s="505">
        <v>0</v>
      </c>
    </row>
    <row r="768" spans="1:6">
      <c r="A768" s="500">
        <v>2111199</v>
      </c>
      <c r="B768" s="501" t="s">
        <v>631</v>
      </c>
      <c r="C768" s="502"/>
      <c r="D768" s="503"/>
      <c r="E768" s="504"/>
      <c r="F768" s="505">
        <v>0</v>
      </c>
    </row>
    <row r="769" spans="1:6">
      <c r="A769" s="495">
        <v>21112</v>
      </c>
      <c r="B769" s="496" t="s">
        <v>632</v>
      </c>
      <c r="C769" s="497">
        <v>0</v>
      </c>
      <c r="D769" s="498">
        <v>0</v>
      </c>
      <c r="E769" s="497">
        <v>0</v>
      </c>
      <c r="F769" s="499">
        <v>0</v>
      </c>
    </row>
    <row r="770" spans="1:6">
      <c r="A770" s="500">
        <v>2111201</v>
      </c>
      <c r="B770" s="501" t="s">
        <v>632</v>
      </c>
      <c r="C770" s="502"/>
      <c r="D770" s="503"/>
      <c r="E770" s="504"/>
      <c r="F770" s="505">
        <v>0</v>
      </c>
    </row>
    <row r="771" spans="1:6">
      <c r="A771" s="495">
        <v>21113</v>
      </c>
      <c r="B771" s="496" t="s">
        <v>633</v>
      </c>
      <c r="C771" s="497">
        <v>0</v>
      </c>
      <c r="D771" s="498">
        <v>0</v>
      </c>
      <c r="E771" s="497">
        <v>0</v>
      </c>
      <c r="F771" s="499">
        <v>0</v>
      </c>
    </row>
    <row r="772" spans="1:6">
      <c r="A772" s="500">
        <v>2111301</v>
      </c>
      <c r="B772" s="501" t="s">
        <v>633</v>
      </c>
      <c r="C772" s="502"/>
      <c r="D772" s="503"/>
      <c r="E772" s="504"/>
      <c r="F772" s="505">
        <v>0</v>
      </c>
    </row>
    <row r="773" spans="1:6">
      <c r="A773" s="495">
        <v>21114</v>
      </c>
      <c r="B773" s="496" t="s">
        <v>634</v>
      </c>
      <c r="C773" s="497">
        <v>0</v>
      </c>
      <c r="D773" s="498">
        <v>0</v>
      </c>
      <c r="E773" s="497">
        <v>0</v>
      </c>
      <c r="F773" s="499">
        <v>0</v>
      </c>
    </row>
    <row r="774" spans="1:6">
      <c r="A774" s="500">
        <v>2111401</v>
      </c>
      <c r="B774" s="501" t="s">
        <v>78</v>
      </c>
      <c r="C774" s="502"/>
      <c r="D774" s="503"/>
      <c r="E774" s="504"/>
      <c r="F774" s="505">
        <v>0</v>
      </c>
    </row>
    <row r="775" spans="1:6">
      <c r="A775" s="500">
        <v>2111402</v>
      </c>
      <c r="B775" s="501" t="s">
        <v>79</v>
      </c>
      <c r="C775" s="502"/>
      <c r="D775" s="503"/>
      <c r="E775" s="504"/>
      <c r="F775" s="505">
        <v>0</v>
      </c>
    </row>
    <row r="776" spans="1:6">
      <c r="A776" s="500">
        <v>2111403</v>
      </c>
      <c r="B776" s="501" t="s">
        <v>80</v>
      </c>
      <c r="C776" s="502"/>
      <c r="D776" s="503"/>
      <c r="E776" s="504"/>
      <c r="F776" s="505">
        <v>0</v>
      </c>
    </row>
    <row r="777" spans="1:6">
      <c r="A777" s="500">
        <v>2111406</v>
      </c>
      <c r="B777" s="501" t="s">
        <v>635</v>
      </c>
      <c r="C777" s="502"/>
      <c r="D777" s="503"/>
      <c r="E777" s="504"/>
      <c r="F777" s="505">
        <v>0</v>
      </c>
    </row>
    <row r="778" spans="1:6">
      <c r="A778" s="500">
        <v>2111407</v>
      </c>
      <c r="B778" s="501" t="s">
        <v>636</v>
      </c>
      <c r="C778" s="502"/>
      <c r="D778" s="503"/>
      <c r="E778" s="504"/>
      <c r="F778" s="505">
        <v>0</v>
      </c>
    </row>
    <row r="779" spans="1:6">
      <c r="A779" s="500">
        <v>2111408</v>
      </c>
      <c r="B779" s="501" t="s">
        <v>637</v>
      </c>
      <c r="C779" s="502"/>
      <c r="D779" s="503"/>
      <c r="E779" s="504"/>
      <c r="F779" s="505">
        <v>0</v>
      </c>
    </row>
    <row r="780" spans="1:6">
      <c r="A780" s="500">
        <v>2111411</v>
      </c>
      <c r="B780" s="501" t="s">
        <v>119</v>
      </c>
      <c r="C780" s="502"/>
      <c r="D780" s="503"/>
      <c r="E780" s="504"/>
      <c r="F780" s="505">
        <v>0</v>
      </c>
    </row>
    <row r="781" spans="1:6">
      <c r="A781" s="500">
        <v>2111413</v>
      </c>
      <c r="B781" s="501" t="s">
        <v>638</v>
      </c>
      <c r="C781" s="502"/>
      <c r="D781" s="503"/>
      <c r="E781" s="504"/>
      <c r="F781" s="504">
        <v>0</v>
      </c>
    </row>
    <row r="782" spans="1:6">
      <c r="A782" s="500">
        <v>2111450</v>
      </c>
      <c r="B782" s="501" t="s">
        <v>87</v>
      </c>
      <c r="C782" s="502"/>
      <c r="D782" s="503"/>
      <c r="E782" s="504"/>
      <c r="F782" s="505">
        <v>0</v>
      </c>
    </row>
    <row r="783" spans="1:6">
      <c r="A783" s="500">
        <v>2111499</v>
      </c>
      <c r="B783" s="501" t="s">
        <v>639</v>
      </c>
      <c r="C783" s="502"/>
      <c r="D783" s="503"/>
      <c r="E783" s="504"/>
      <c r="F783" s="505">
        <v>0</v>
      </c>
    </row>
    <row r="784" spans="1:6">
      <c r="A784" s="495">
        <v>21199</v>
      </c>
      <c r="B784" s="496" t="s">
        <v>640</v>
      </c>
      <c r="C784" s="497">
        <v>0</v>
      </c>
      <c r="D784" s="498">
        <v>213</v>
      </c>
      <c r="E784" s="497">
        <v>0</v>
      </c>
      <c r="F784" s="499">
        <v>0</v>
      </c>
    </row>
    <row r="785" spans="1:6">
      <c r="A785" s="500">
        <v>2119999</v>
      </c>
      <c r="B785" s="501" t="s">
        <v>640</v>
      </c>
      <c r="C785" s="502"/>
      <c r="D785" s="503">
        <v>213</v>
      </c>
      <c r="E785" s="504"/>
      <c r="F785" s="505">
        <v>0</v>
      </c>
    </row>
    <row r="786" spans="1:6">
      <c r="A786" s="491">
        <v>212</v>
      </c>
      <c r="B786" s="492" t="s">
        <v>641</v>
      </c>
      <c r="C786" s="493">
        <v>8813</v>
      </c>
      <c r="D786" s="511">
        <v>14231</v>
      </c>
      <c r="E786" s="493">
        <v>9176</v>
      </c>
      <c r="F786" s="320">
        <v>4.1</v>
      </c>
    </row>
    <row r="787" spans="1:6">
      <c r="A787" s="495">
        <v>21201</v>
      </c>
      <c r="B787" s="496" t="s">
        <v>642</v>
      </c>
      <c r="C787" s="497">
        <v>5294</v>
      </c>
      <c r="D787" s="498">
        <v>5922</v>
      </c>
      <c r="E787" s="497">
        <v>5228</v>
      </c>
      <c r="F787" s="499">
        <v>-1.2</v>
      </c>
    </row>
    <row r="788" spans="1:6">
      <c r="A788" s="500">
        <v>2120101</v>
      </c>
      <c r="B788" s="501" t="s">
        <v>78</v>
      </c>
      <c r="C788" s="502">
        <v>2898</v>
      </c>
      <c r="D788" s="503">
        <v>3336</v>
      </c>
      <c r="E788" s="504">
        <v>1543</v>
      </c>
      <c r="F788" s="505">
        <v>-46.8</v>
      </c>
    </row>
    <row r="789" spans="1:6">
      <c r="A789" s="500">
        <v>2120102</v>
      </c>
      <c r="B789" s="501" t="s">
        <v>79</v>
      </c>
      <c r="C789" s="502">
        <v>862</v>
      </c>
      <c r="D789" s="503">
        <v>836</v>
      </c>
      <c r="E789" s="504">
        <v>863</v>
      </c>
      <c r="F789" s="505">
        <v>0.1</v>
      </c>
    </row>
    <row r="790" spans="1:6">
      <c r="A790" s="500">
        <v>2120103</v>
      </c>
      <c r="B790" s="501" t="s">
        <v>80</v>
      </c>
      <c r="C790" s="502"/>
      <c r="D790" s="503">
        <v>0</v>
      </c>
      <c r="E790" s="504"/>
      <c r="F790" s="505">
        <v>0</v>
      </c>
    </row>
    <row r="791" spans="1:6">
      <c r="A791" s="500">
        <v>2120104</v>
      </c>
      <c r="B791" s="501" t="s">
        <v>643</v>
      </c>
      <c r="C791" s="502">
        <v>411</v>
      </c>
      <c r="D791" s="503">
        <v>383</v>
      </c>
      <c r="E791" s="504">
        <v>1848</v>
      </c>
      <c r="F791" s="505">
        <v>349.6</v>
      </c>
    </row>
    <row r="792" spans="1:6">
      <c r="A792" s="500">
        <v>2120105</v>
      </c>
      <c r="B792" s="501" t="s">
        <v>644</v>
      </c>
      <c r="C792" s="502"/>
      <c r="D792" s="503">
        <v>0</v>
      </c>
      <c r="E792" s="504"/>
      <c r="F792" s="505">
        <v>0</v>
      </c>
    </row>
    <row r="793" spans="1:6">
      <c r="A793" s="500">
        <v>2120106</v>
      </c>
      <c r="B793" s="501" t="s">
        <v>645</v>
      </c>
      <c r="C793" s="502">
        <v>310</v>
      </c>
      <c r="D793" s="503">
        <v>300</v>
      </c>
      <c r="E793" s="504">
        <v>22</v>
      </c>
      <c r="F793" s="505">
        <v>-92.9</v>
      </c>
    </row>
    <row r="794" spans="1:6">
      <c r="A794" s="500">
        <v>2120107</v>
      </c>
      <c r="B794" s="501" t="s">
        <v>646</v>
      </c>
      <c r="C794" s="502"/>
      <c r="D794" s="503">
        <v>0</v>
      </c>
      <c r="E794" s="504"/>
      <c r="F794" s="505">
        <v>0</v>
      </c>
    </row>
    <row r="795" spans="1:6">
      <c r="A795" s="500">
        <v>2120109</v>
      </c>
      <c r="B795" s="501" t="s">
        <v>647</v>
      </c>
      <c r="C795" s="502"/>
      <c r="D795" s="503">
        <v>0</v>
      </c>
      <c r="E795" s="504"/>
      <c r="F795" s="505">
        <v>0</v>
      </c>
    </row>
    <row r="796" spans="1:6">
      <c r="A796" s="500">
        <v>2120110</v>
      </c>
      <c r="B796" s="501" t="s">
        <v>648</v>
      </c>
      <c r="C796" s="502"/>
      <c r="D796" s="503">
        <v>0</v>
      </c>
      <c r="E796" s="504"/>
      <c r="F796" s="505">
        <v>0</v>
      </c>
    </row>
    <row r="797" spans="1:6">
      <c r="A797" s="500">
        <v>2120199</v>
      </c>
      <c r="B797" s="501" t="s">
        <v>649</v>
      </c>
      <c r="C797" s="502">
        <v>813</v>
      </c>
      <c r="D797" s="503">
        <v>1067</v>
      </c>
      <c r="E797" s="504">
        <v>952</v>
      </c>
      <c r="F797" s="505">
        <v>17.1</v>
      </c>
    </row>
    <row r="798" spans="1:6">
      <c r="A798" s="495">
        <v>21202</v>
      </c>
      <c r="B798" s="496" t="s">
        <v>650</v>
      </c>
      <c r="C798" s="497">
        <v>0</v>
      </c>
      <c r="D798" s="498">
        <v>0</v>
      </c>
      <c r="E798" s="497">
        <v>0</v>
      </c>
      <c r="F798" s="499">
        <v>0</v>
      </c>
    </row>
    <row r="799" spans="1:6">
      <c r="A799" s="500">
        <v>2120201</v>
      </c>
      <c r="B799" s="501" t="s">
        <v>650</v>
      </c>
      <c r="C799" s="502"/>
      <c r="D799" s="503"/>
      <c r="E799" s="504"/>
      <c r="F799" s="505">
        <v>0</v>
      </c>
    </row>
    <row r="800" spans="1:6">
      <c r="A800" s="495">
        <v>21203</v>
      </c>
      <c r="B800" s="496" t="s">
        <v>651</v>
      </c>
      <c r="C800" s="497">
        <v>0</v>
      </c>
      <c r="D800" s="498">
        <v>3165</v>
      </c>
      <c r="E800" s="497">
        <v>0</v>
      </c>
      <c r="F800" s="499">
        <v>0</v>
      </c>
    </row>
    <row r="801" spans="1:6">
      <c r="A801" s="500">
        <v>2120303</v>
      </c>
      <c r="B801" s="501" t="s">
        <v>652</v>
      </c>
      <c r="C801" s="502"/>
      <c r="D801" s="503"/>
      <c r="E801" s="504"/>
      <c r="F801" s="505">
        <v>0</v>
      </c>
    </row>
    <row r="802" spans="1:6">
      <c r="A802" s="500">
        <v>2120399</v>
      </c>
      <c r="B802" s="501" t="s">
        <v>653</v>
      </c>
      <c r="C802" s="502"/>
      <c r="D802" s="503">
        <v>3165</v>
      </c>
      <c r="E802" s="504"/>
      <c r="F802" s="505">
        <v>0</v>
      </c>
    </row>
    <row r="803" spans="1:6">
      <c r="A803" s="495">
        <v>21205</v>
      </c>
      <c r="B803" s="496" t="s">
        <v>654</v>
      </c>
      <c r="C803" s="497">
        <v>3505</v>
      </c>
      <c r="D803" s="498">
        <v>2891</v>
      </c>
      <c r="E803" s="497">
        <v>3650</v>
      </c>
      <c r="F803" s="499">
        <v>4.1</v>
      </c>
    </row>
    <row r="804" spans="1:6">
      <c r="A804" s="500">
        <v>2120501</v>
      </c>
      <c r="B804" s="501" t="s">
        <v>654</v>
      </c>
      <c r="C804" s="502">
        <v>3505</v>
      </c>
      <c r="D804" s="503">
        <v>2891</v>
      </c>
      <c r="E804" s="504">
        <v>3650</v>
      </c>
      <c r="F804" s="505">
        <v>4.1</v>
      </c>
    </row>
    <row r="805" spans="1:6">
      <c r="A805" s="495">
        <v>21206</v>
      </c>
      <c r="B805" s="496" t="s">
        <v>655</v>
      </c>
      <c r="C805" s="497">
        <v>0</v>
      </c>
      <c r="D805" s="498">
        <v>0</v>
      </c>
      <c r="E805" s="497">
        <v>298</v>
      </c>
      <c r="F805" s="499">
        <v>0</v>
      </c>
    </row>
    <row r="806" spans="1:6">
      <c r="A806" s="500">
        <v>2120601</v>
      </c>
      <c r="B806" s="501" t="s">
        <v>655</v>
      </c>
      <c r="C806" s="502"/>
      <c r="D806" s="503"/>
      <c r="E806" s="504">
        <v>298</v>
      </c>
      <c r="F806" s="505">
        <v>0</v>
      </c>
    </row>
    <row r="807" spans="1:6">
      <c r="A807" s="495">
        <v>21299</v>
      </c>
      <c r="B807" s="496" t="s">
        <v>656</v>
      </c>
      <c r="C807" s="497">
        <v>14</v>
      </c>
      <c r="D807" s="498">
        <v>2253</v>
      </c>
      <c r="E807" s="497">
        <v>0</v>
      </c>
      <c r="F807" s="499">
        <v>-100</v>
      </c>
    </row>
    <row r="808" spans="1:6">
      <c r="A808" s="500">
        <v>2129999</v>
      </c>
      <c r="B808" s="501" t="s">
        <v>656</v>
      </c>
      <c r="C808" s="502">
        <v>14</v>
      </c>
      <c r="D808" s="503">
        <v>2253</v>
      </c>
      <c r="E808" s="504"/>
      <c r="F808" s="505">
        <v>-100</v>
      </c>
    </row>
    <row r="809" spans="1:6">
      <c r="A809" s="491">
        <v>213</v>
      </c>
      <c r="B809" s="492" t="s">
        <v>657</v>
      </c>
      <c r="C809" s="493">
        <v>54470</v>
      </c>
      <c r="D809" s="511">
        <v>91986</v>
      </c>
      <c r="E809" s="493">
        <v>58194</v>
      </c>
      <c r="F809" s="320">
        <v>6.8</v>
      </c>
    </row>
    <row r="810" spans="1:6">
      <c r="A810" s="495">
        <v>21301</v>
      </c>
      <c r="B810" s="496" t="s">
        <v>658</v>
      </c>
      <c r="C810" s="497">
        <v>20020</v>
      </c>
      <c r="D810" s="498">
        <v>27105</v>
      </c>
      <c r="E810" s="497">
        <v>19621</v>
      </c>
      <c r="F810" s="499">
        <v>-2</v>
      </c>
    </row>
    <row r="811" spans="1:6">
      <c r="A811" s="500">
        <v>2130101</v>
      </c>
      <c r="B811" s="501" t="s">
        <v>78</v>
      </c>
      <c r="C811" s="502">
        <v>1007</v>
      </c>
      <c r="D811" s="503">
        <v>1219</v>
      </c>
      <c r="E811" s="504">
        <v>714</v>
      </c>
      <c r="F811" s="504">
        <v>-29.1</v>
      </c>
    </row>
    <row r="812" spans="1:6">
      <c r="A812" s="500">
        <v>2130102</v>
      </c>
      <c r="B812" s="501" t="s">
        <v>79</v>
      </c>
      <c r="C812" s="502"/>
      <c r="D812" s="503">
        <v>0</v>
      </c>
      <c r="E812" s="504"/>
      <c r="F812" s="505">
        <v>0</v>
      </c>
    </row>
    <row r="813" spans="1:6">
      <c r="A813" s="500">
        <v>2130103</v>
      </c>
      <c r="B813" s="501" t="s">
        <v>80</v>
      </c>
      <c r="C813" s="502"/>
      <c r="D813" s="503">
        <v>0</v>
      </c>
      <c r="E813" s="504"/>
      <c r="F813" s="505">
        <v>0</v>
      </c>
    </row>
    <row r="814" spans="1:6">
      <c r="A814" s="500">
        <v>2130104</v>
      </c>
      <c r="B814" s="501" t="s">
        <v>87</v>
      </c>
      <c r="C814" s="502">
        <v>6544</v>
      </c>
      <c r="D814" s="503">
        <v>7555</v>
      </c>
      <c r="E814" s="504">
        <v>7116</v>
      </c>
      <c r="F814" s="504">
        <v>8.7</v>
      </c>
    </row>
    <row r="815" spans="1:6">
      <c r="A815" s="500">
        <v>2130105</v>
      </c>
      <c r="B815" s="501" t="s">
        <v>659</v>
      </c>
      <c r="C815" s="502"/>
      <c r="D815" s="503">
        <v>0</v>
      </c>
      <c r="E815" s="504"/>
      <c r="F815" s="505">
        <v>0</v>
      </c>
    </row>
    <row r="816" spans="1:6">
      <c r="A816" s="500">
        <v>2130106</v>
      </c>
      <c r="B816" s="501" t="s">
        <v>660</v>
      </c>
      <c r="C816" s="502"/>
      <c r="D816" s="503">
        <v>0</v>
      </c>
      <c r="E816" s="504"/>
      <c r="F816" s="505">
        <v>0</v>
      </c>
    </row>
    <row r="817" spans="1:6">
      <c r="A817" s="500">
        <v>2130108</v>
      </c>
      <c r="B817" s="501" t="s">
        <v>661</v>
      </c>
      <c r="C817" s="502">
        <v>418</v>
      </c>
      <c r="D817" s="503">
        <v>0</v>
      </c>
      <c r="E817" s="504"/>
      <c r="F817" s="504">
        <v>-100</v>
      </c>
    </row>
    <row r="818" spans="1:6">
      <c r="A818" s="500">
        <v>2130109</v>
      </c>
      <c r="B818" s="501" t="s">
        <v>662</v>
      </c>
      <c r="C818" s="502"/>
      <c r="D818" s="503">
        <v>0</v>
      </c>
      <c r="E818" s="504"/>
      <c r="F818" s="505">
        <v>0</v>
      </c>
    </row>
    <row r="819" spans="1:6">
      <c r="A819" s="500">
        <v>2130110</v>
      </c>
      <c r="B819" s="501" t="s">
        <v>663</v>
      </c>
      <c r="C819" s="502"/>
      <c r="D819" s="503">
        <v>0</v>
      </c>
      <c r="E819" s="504"/>
      <c r="F819" s="505">
        <v>0</v>
      </c>
    </row>
    <row r="820" spans="1:6">
      <c r="A820" s="500">
        <v>2130111</v>
      </c>
      <c r="B820" s="501" t="s">
        <v>664</v>
      </c>
      <c r="C820" s="502"/>
      <c r="D820" s="503">
        <v>0</v>
      </c>
      <c r="E820" s="504"/>
      <c r="F820" s="505">
        <v>0</v>
      </c>
    </row>
    <row r="821" spans="1:6">
      <c r="A821" s="500">
        <v>2130112</v>
      </c>
      <c r="B821" s="501" t="s">
        <v>665</v>
      </c>
      <c r="C821" s="502"/>
      <c r="D821" s="503">
        <v>0</v>
      </c>
      <c r="E821" s="504"/>
      <c r="F821" s="505">
        <v>0</v>
      </c>
    </row>
    <row r="822" spans="1:6">
      <c r="A822" s="500">
        <v>2130114</v>
      </c>
      <c r="B822" s="501" t="s">
        <v>666</v>
      </c>
      <c r="C822" s="502"/>
      <c r="D822" s="503">
        <v>0</v>
      </c>
      <c r="E822" s="504"/>
      <c r="F822" s="505">
        <v>0</v>
      </c>
    </row>
    <row r="823" spans="1:6">
      <c r="A823" s="500">
        <v>2130119</v>
      </c>
      <c r="B823" s="501" t="s">
        <v>667</v>
      </c>
      <c r="C823" s="502"/>
      <c r="D823" s="503">
        <v>0</v>
      </c>
      <c r="E823" s="504"/>
      <c r="F823" s="505">
        <v>0</v>
      </c>
    </row>
    <row r="824" spans="1:6">
      <c r="A824" s="500">
        <v>2130120</v>
      </c>
      <c r="B824" s="501" t="s">
        <v>668</v>
      </c>
      <c r="C824" s="502"/>
      <c r="D824" s="503">
        <v>0</v>
      </c>
      <c r="E824" s="504"/>
      <c r="F824" s="505">
        <v>0</v>
      </c>
    </row>
    <row r="825" spans="1:6">
      <c r="A825" s="500">
        <v>2130121</v>
      </c>
      <c r="B825" s="501" t="s">
        <v>669</v>
      </c>
      <c r="C825" s="502"/>
      <c r="D825" s="503">
        <v>0</v>
      </c>
      <c r="E825" s="504"/>
      <c r="F825" s="505">
        <v>0</v>
      </c>
    </row>
    <row r="826" spans="1:6">
      <c r="A826" s="500">
        <v>2130122</v>
      </c>
      <c r="B826" s="501" t="s">
        <v>670</v>
      </c>
      <c r="C826" s="502">
        <v>7672</v>
      </c>
      <c r="D826" s="503">
        <v>0</v>
      </c>
      <c r="E826" s="504"/>
      <c r="F826" s="504">
        <v>-100</v>
      </c>
    </row>
    <row r="827" spans="1:6">
      <c r="A827" s="500">
        <v>2130124</v>
      </c>
      <c r="B827" s="501" t="s">
        <v>671</v>
      </c>
      <c r="C827" s="502"/>
      <c r="D827" s="503">
        <v>0</v>
      </c>
      <c r="E827" s="504"/>
      <c r="F827" s="505">
        <v>0</v>
      </c>
    </row>
    <row r="828" spans="1:6">
      <c r="A828" s="500">
        <v>2130125</v>
      </c>
      <c r="B828" s="501" t="s">
        <v>672</v>
      </c>
      <c r="C828" s="502"/>
      <c r="D828" s="503">
        <v>0</v>
      </c>
      <c r="E828" s="504"/>
      <c r="F828" s="505">
        <v>0</v>
      </c>
    </row>
    <row r="829" spans="1:6">
      <c r="A829" s="500">
        <v>2130126</v>
      </c>
      <c r="B829" s="501" t="s">
        <v>673</v>
      </c>
      <c r="C829" s="502"/>
      <c r="D829" s="503">
        <v>0</v>
      </c>
      <c r="E829" s="504"/>
      <c r="F829" s="505">
        <v>0</v>
      </c>
    </row>
    <row r="830" spans="1:6">
      <c r="A830" s="500">
        <v>2130135</v>
      </c>
      <c r="B830" s="501" t="s">
        <v>674</v>
      </c>
      <c r="C830" s="502">
        <v>859</v>
      </c>
      <c r="D830" s="503">
        <v>0</v>
      </c>
      <c r="E830" s="504"/>
      <c r="F830" s="504">
        <v>-100</v>
      </c>
    </row>
    <row r="831" spans="1:6">
      <c r="A831" s="500">
        <v>2130142</v>
      </c>
      <c r="B831" s="501" t="s">
        <v>675</v>
      </c>
      <c r="C831" s="502"/>
      <c r="D831" s="503">
        <v>139</v>
      </c>
      <c r="E831" s="504"/>
      <c r="F831" s="505">
        <v>0</v>
      </c>
    </row>
    <row r="832" spans="1:6">
      <c r="A832" s="500">
        <v>2130148</v>
      </c>
      <c r="B832" s="501" t="s">
        <v>676</v>
      </c>
      <c r="C832" s="502"/>
      <c r="D832" s="503">
        <v>31</v>
      </c>
      <c r="E832" s="504"/>
      <c r="F832" s="505">
        <v>0</v>
      </c>
    </row>
    <row r="833" spans="1:6">
      <c r="A833" s="500">
        <v>2130152</v>
      </c>
      <c r="B833" s="501" t="s">
        <v>677</v>
      </c>
      <c r="C833" s="502"/>
      <c r="D833" s="503">
        <v>0</v>
      </c>
      <c r="E833" s="504"/>
      <c r="F833" s="505">
        <v>0</v>
      </c>
    </row>
    <row r="834" spans="1:6">
      <c r="A834" s="500">
        <v>2130153</v>
      </c>
      <c r="B834" s="501" t="s">
        <v>678</v>
      </c>
      <c r="C834" s="502">
        <v>1728</v>
      </c>
      <c r="D834" s="503">
        <v>3951</v>
      </c>
      <c r="E834" s="504">
        <v>1014</v>
      </c>
      <c r="F834" s="504">
        <v>-41.3</v>
      </c>
    </row>
    <row r="835" spans="1:6">
      <c r="A835" s="500">
        <v>2130199</v>
      </c>
      <c r="B835" s="501" t="s">
        <v>679</v>
      </c>
      <c r="C835" s="502">
        <v>1792</v>
      </c>
      <c r="D835" s="503">
        <v>14210</v>
      </c>
      <c r="E835" s="504">
        <v>10777</v>
      </c>
      <c r="F835" s="504">
        <v>501.4</v>
      </c>
    </row>
    <row r="836" spans="1:6">
      <c r="A836" s="495">
        <v>21302</v>
      </c>
      <c r="B836" s="496" t="s">
        <v>680</v>
      </c>
      <c r="C836" s="497">
        <v>190</v>
      </c>
      <c r="D836" s="498">
        <v>907</v>
      </c>
      <c r="E836" s="497">
        <v>217</v>
      </c>
      <c r="F836" s="499">
        <v>14.2</v>
      </c>
    </row>
    <row r="837" spans="1:6">
      <c r="A837" s="500">
        <v>2130201</v>
      </c>
      <c r="B837" s="501" t="s">
        <v>78</v>
      </c>
      <c r="C837" s="502"/>
      <c r="D837" s="503"/>
      <c r="E837" s="504"/>
      <c r="F837" s="505">
        <v>0</v>
      </c>
    </row>
    <row r="838" spans="1:6">
      <c r="A838" s="500">
        <v>2130202</v>
      </c>
      <c r="B838" s="501" t="s">
        <v>79</v>
      </c>
      <c r="C838" s="502"/>
      <c r="D838" s="503"/>
      <c r="E838" s="504"/>
      <c r="F838" s="505">
        <v>0</v>
      </c>
    </row>
    <row r="839" spans="1:6">
      <c r="A839" s="500">
        <v>2130203</v>
      </c>
      <c r="B839" s="501" t="s">
        <v>80</v>
      </c>
      <c r="C839" s="502"/>
      <c r="D839" s="503"/>
      <c r="E839" s="504"/>
      <c r="F839" s="505">
        <v>0</v>
      </c>
    </row>
    <row r="840" spans="1:6">
      <c r="A840" s="500">
        <v>2130204</v>
      </c>
      <c r="B840" s="501" t="s">
        <v>681</v>
      </c>
      <c r="C840" s="502">
        <v>190</v>
      </c>
      <c r="D840" s="503">
        <v>169</v>
      </c>
      <c r="E840" s="504">
        <v>217</v>
      </c>
      <c r="F840" s="504">
        <v>14.2</v>
      </c>
    </row>
    <row r="841" spans="1:6">
      <c r="A841" s="500">
        <v>2130205</v>
      </c>
      <c r="B841" s="501" t="s">
        <v>682</v>
      </c>
      <c r="C841" s="502"/>
      <c r="D841" s="503">
        <v>346</v>
      </c>
      <c r="E841" s="504"/>
      <c r="F841" s="505">
        <v>0</v>
      </c>
    </row>
    <row r="842" spans="1:6">
      <c r="A842" s="500">
        <v>2130206</v>
      </c>
      <c r="B842" s="501" t="s">
        <v>683</v>
      </c>
      <c r="C842" s="502"/>
      <c r="D842" s="503"/>
      <c r="E842" s="504"/>
      <c r="F842" s="505">
        <v>0</v>
      </c>
    </row>
    <row r="843" spans="1:6">
      <c r="A843" s="500">
        <v>2130207</v>
      </c>
      <c r="B843" s="501" t="s">
        <v>684</v>
      </c>
      <c r="C843" s="502"/>
      <c r="D843" s="503"/>
      <c r="E843" s="504"/>
      <c r="F843" s="505">
        <v>0</v>
      </c>
    </row>
    <row r="844" spans="1:6">
      <c r="A844" s="500">
        <v>2130209</v>
      </c>
      <c r="B844" s="501" t="s">
        <v>685</v>
      </c>
      <c r="C844" s="502"/>
      <c r="D844" s="503"/>
      <c r="E844" s="504"/>
      <c r="F844" s="505">
        <v>0</v>
      </c>
    </row>
    <row r="845" spans="1:6">
      <c r="A845" s="500">
        <v>2130211</v>
      </c>
      <c r="B845" s="501" t="s">
        <v>686</v>
      </c>
      <c r="C845" s="502"/>
      <c r="D845" s="503"/>
      <c r="E845" s="504"/>
      <c r="F845" s="505">
        <v>0</v>
      </c>
    </row>
    <row r="846" spans="1:6">
      <c r="A846" s="500">
        <v>2130212</v>
      </c>
      <c r="B846" s="501" t="s">
        <v>687</v>
      </c>
      <c r="C846" s="502"/>
      <c r="D846" s="503"/>
      <c r="E846" s="504"/>
      <c r="F846" s="505">
        <v>0</v>
      </c>
    </row>
    <row r="847" spans="1:6">
      <c r="A847" s="500">
        <v>2130213</v>
      </c>
      <c r="B847" s="501" t="s">
        <v>688</v>
      </c>
      <c r="C847" s="502"/>
      <c r="D847" s="503"/>
      <c r="E847" s="504"/>
      <c r="F847" s="505">
        <v>0</v>
      </c>
    </row>
    <row r="848" spans="1:6">
      <c r="A848" s="500">
        <v>2130217</v>
      </c>
      <c r="B848" s="501" t="s">
        <v>689</v>
      </c>
      <c r="C848" s="502"/>
      <c r="D848" s="503"/>
      <c r="E848" s="504"/>
      <c r="F848" s="505">
        <v>0</v>
      </c>
    </row>
    <row r="849" spans="1:6">
      <c r="A849" s="500">
        <v>2130220</v>
      </c>
      <c r="B849" s="501" t="s">
        <v>690</v>
      </c>
      <c r="C849" s="502"/>
      <c r="D849" s="503"/>
      <c r="E849" s="504"/>
      <c r="F849" s="505">
        <v>0</v>
      </c>
    </row>
    <row r="850" spans="1:6">
      <c r="A850" s="500">
        <v>2130221</v>
      </c>
      <c r="B850" s="501" t="s">
        <v>691</v>
      </c>
      <c r="C850" s="502"/>
      <c r="D850" s="503"/>
      <c r="E850" s="504"/>
      <c r="F850" s="505">
        <v>0</v>
      </c>
    </row>
    <row r="851" spans="1:6">
      <c r="A851" s="500">
        <v>2130223</v>
      </c>
      <c r="B851" s="501" t="s">
        <v>692</v>
      </c>
      <c r="C851" s="502"/>
      <c r="D851" s="503"/>
      <c r="E851" s="504"/>
      <c r="F851" s="505">
        <v>0</v>
      </c>
    </row>
    <row r="852" spans="1:6">
      <c r="A852" s="500">
        <v>2130226</v>
      </c>
      <c r="B852" s="501" t="s">
        <v>693</v>
      </c>
      <c r="C852" s="502"/>
      <c r="D852" s="503"/>
      <c r="E852" s="504"/>
      <c r="F852" s="505">
        <v>0</v>
      </c>
    </row>
    <row r="853" spans="1:6">
      <c r="A853" s="500">
        <v>2130227</v>
      </c>
      <c r="B853" s="501" t="s">
        <v>694</v>
      </c>
      <c r="C853" s="502"/>
      <c r="D853" s="503"/>
      <c r="E853" s="504"/>
      <c r="F853" s="505">
        <v>0</v>
      </c>
    </row>
    <row r="854" spans="1:6">
      <c r="A854" s="500">
        <v>2130234</v>
      </c>
      <c r="B854" s="501" t="s">
        <v>695</v>
      </c>
      <c r="C854" s="502"/>
      <c r="D854" s="503"/>
      <c r="E854" s="504"/>
      <c r="F854" s="505">
        <v>0</v>
      </c>
    </row>
    <row r="855" spans="1:6">
      <c r="A855" s="500">
        <v>2130236</v>
      </c>
      <c r="B855" s="501" t="s">
        <v>696</v>
      </c>
      <c r="C855" s="502"/>
      <c r="D855" s="503"/>
      <c r="E855" s="504"/>
      <c r="F855" s="505">
        <v>0</v>
      </c>
    </row>
    <row r="856" spans="1:6">
      <c r="A856" s="500">
        <v>2130237</v>
      </c>
      <c r="B856" s="501" t="s">
        <v>665</v>
      </c>
      <c r="C856" s="502"/>
      <c r="D856" s="503"/>
      <c r="E856" s="504"/>
      <c r="F856" s="505">
        <v>0</v>
      </c>
    </row>
    <row r="857" spans="1:6">
      <c r="A857" s="500">
        <v>2130299</v>
      </c>
      <c r="B857" s="501" t="s">
        <v>697</v>
      </c>
      <c r="C857" s="502"/>
      <c r="D857" s="503">
        <v>392</v>
      </c>
      <c r="E857" s="504"/>
      <c r="F857" s="505">
        <v>0</v>
      </c>
    </row>
    <row r="858" spans="1:6">
      <c r="A858" s="495">
        <v>21303</v>
      </c>
      <c r="B858" s="496" t="s">
        <v>698</v>
      </c>
      <c r="C858" s="497">
        <v>4626</v>
      </c>
      <c r="D858" s="498">
        <v>7390</v>
      </c>
      <c r="E858" s="497">
        <v>6631</v>
      </c>
      <c r="F858" s="499">
        <v>43.3</v>
      </c>
    </row>
    <row r="859" spans="1:6">
      <c r="A859" s="500">
        <v>2130301</v>
      </c>
      <c r="B859" s="501" t="s">
        <v>78</v>
      </c>
      <c r="C859" s="502">
        <v>463</v>
      </c>
      <c r="D859" s="503">
        <v>1148</v>
      </c>
      <c r="E859" s="504">
        <v>581</v>
      </c>
      <c r="F859" s="504">
        <v>25.5</v>
      </c>
    </row>
    <row r="860" spans="1:6">
      <c r="A860" s="500">
        <v>2130302</v>
      </c>
      <c r="B860" s="501" t="s">
        <v>79</v>
      </c>
      <c r="C860" s="502">
        <v>113</v>
      </c>
      <c r="D860" s="503">
        <v>26</v>
      </c>
      <c r="E860" s="504">
        <v>113</v>
      </c>
      <c r="F860" s="504">
        <v>0</v>
      </c>
    </row>
    <row r="861" spans="1:6">
      <c r="A861" s="500">
        <v>2130303</v>
      </c>
      <c r="B861" s="501" t="s">
        <v>80</v>
      </c>
      <c r="C861" s="502"/>
      <c r="D861" s="503"/>
      <c r="E861" s="504"/>
      <c r="F861" s="505">
        <v>0</v>
      </c>
    </row>
    <row r="862" spans="1:6">
      <c r="A862" s="500">
        <v>2130304</v>
      </c>
      <c r="B862" s="501" t="s">
        <v>699</v>
      </c>
      <c r="C862" s="502">
        <v>782</v>
      </c>
      <c r="D862" s="503">
        <v>845</v>
      </c>
      <c r="E862" s="504">
        <v>1937</v>
      </c>
      <c r="F862" s="504">
        <v>147.7</v>
      </c>
    </row>
    <row r="863" spans="1:6">
      <c r="A863" s="500">
        <v>2130305</v>
      </c>
      <c r="B863" s="501" t="s">
        <v>700</v>
      </c>
      <c r="C863" s="502"/>
      <c r="D863" s="503"/>
      <c r="E863" s="504"/>
      <c r="F863" s="505">
        <v>0</v>
      </c>
    </row>
    <row r="864" spans="1:6">
      <c r="A864" s="500">
        <v>2130306</v>
      </c>
      <c r="B864" s="501" t="s">
        <v>701</v>
      </c>
      <c r="C864" s="502"/>
      <c r="D864" s="503"/>
      <c r="E864" s="504"/>
      <c r="F864" s="505">
        <v>0</v>
      </c>
    </row>
    <row r="865" spans="1:6">
      <c r="A865" s="500">
        <v>2130307</v>
      </c>
      <c r="B865" s="501" t="s">
        <v>702</v>
      </c>
      <c r="C865" s="502"/>
      <c r="D865" s="503"/>
      <c r="E865" s="504"/>
      <c r="F865" s="505">
        <v>0</v>
      </c>
    </row>
    <row r="866" spans="1:6">
      <c r="A866" s="500">
        <v>2130308</v>
      </c>
      <c r="B866" s="501" t="s">
        <v>703</v>
      </c>
      <c r="C866" s="502"/>
      <c r="D866" s="503"/>
      <c r="E866" s="504"/>
      <c r="F866" s="505">
        <v>0</v>
      </c>
    </row>
    <row r="867" spans="1:6">
      <c r="A867" s="500">
        <v>2130309</v>
      </c>
      <c r="B867" s="501" t="s">
        <v>704</v>
      </c>
      <c r="C867" s="502"/>
      <c r="D867" s="503"/>
      <c r="E867" s="504"/>
      <c r="F867" s="505">
        <v>0</v>
      </c>
    </row>
    <row r="868" spans="1:6">
      <c r="A868" s="500">
        <v>2130310</v>
      </c>
      <c r="B868" s="501" t="s">
        <v>705</v>
      </c>
      <c r="C868" s="502"/>
      <c r="D868" s="503"/>
      <c r="E868" s="504"/>
      <c r="F868" s="505">
        <v>0</v>
      </c>
    </row>
    <row r="869" spans="1:6">
      <c r="A869" s="500">
        <v>2130311</v>
      </c>
      <c r="B869" s="501" t="s">
        <v>706</v>
      </c>
      <c r="C869" s="502"/>
      <c r="D869" s="503"/>
      <c r="E869" s="504"/>
      <c r="F869" s="505">
        <v>0</v>
      </c>
    </row>
    <row r="870" spans="1:6">
      <c r="A870" s="500">
        <v>2130312</v>
      </c>
      <c r="B870" s="501" t="s">
        <v>707</v>
      </c>
      <c r="C870" s="502"/>
      <c r="D870" s="503"/>
      <c r="E870" s="504"/>
      <c r="F870" s="505">
        <v>0</v>
      </c>
    </row>
    <row r="871" spans="1:6">
      <c r="A871" s="500">
        <v>2130313</v>
      </c>
      <c r="B871" s="501" t="s">
        <v>708</v>
      </c>
      <c r="C871" s="502"/>
      <c r="D871" s="503"/>
      <c r="E871" s="504"/>
      <c r="F871" s="505">
        <v>0</v>
      </c>
    </row>
    <row r="872" spans="1:6">
      <c r="A872" s="500">
        <v>2130314</v>
      </c>
      <c r="B872" s="501" t="s">
        <v>709</v>
      </c>
      <c r="C872" s="502"/>
      <c r="D872" s="503"/>
      <c r="E872" s="504"/>
      <c r="F872" s="505">
        <v>0</v>
      </c>
    </row>
    <row r="873" spans="1:6">
      <c r="A873" s="500">
        <v>2130315</v>
      </c>
      <c r="B873" s="501" t="s">
        <v>710</v>
      </c>
      <c r="C873" s="502"/>
      <c r="D873" s="503"/>
      <c r="E873" s="504"/>
      <c r="F873" s="505">
        <v>0</v>
      </c>
    </row>
    <row r="874" spans="1:6">
      <c r="A874" s="500">
        <v>2130316</v>
      </c>
      <c r="B874" s="501" t="s">
        <v>711</v>
      </c>
      <c r="C874" s="502"/>
      <c r="D874" s="503"/>
      <c r="E874" s="504"/>
      <c r="F874" s="505">
        <v>0</v>
      </c>
    </row>
    <row r="875" spans="1:6">
      <c r="A875" s="500">
        <v>2130317</v>
      </c>
      <c r="B875" s="501" t="s">
        <v>712</v>
      </c>
      <c r="C875" s="502">
        <v>923</v>
      </c>
      <c r="D875" s="503">
        <v>879</v>
      </c>
      <c r="E875" s="504"/>
      <c r="F875" s="504">
        <v>-100</v>
      </c>
    </row>
    <row r="876" spans="1:6">
      <c r="A876" s="500">
        <v>2130318</v>
      </c>
      <c r="B876" s="501" t="s">
        <v>713</v>
      </c>
      <c r="C876" s="502"/>
      <c r="D876" s="503"/>
      <c r="E876" s="504"/>
      <c r="F876" s="505">
        <v>0</v>
      </c>
    </row>
    <row r="877" spans="1:6">
      <c r="A877" s="500">
        <v>2130319</v>
      </c>
      <c r="B877" s="501" t="s">
        <v>714</v>
      </c>
      <c r="C877" s="502"/>
      <c r="D877" s="503"/>
      <c r="E877" s="504"/>
      <c r="F877" s="505">
        <v>0</v>
      </c>
    </row>
    <row r="878" spans="1:6">
      <c r="A878" s="500">
        <v>2130321</v>
      </c>
      <c r="B878" s="501" t="s">
        <v>715</v>
      </c>
      <c r="C878" s="502"/>
      <c r="D878" s="503">
        <v>603</v>
      </c>
      <c r="E878" s="504">
        <v>2000</v>
      </c>
      <c r="F878" s="505">
        <v>0</v>
      </c>
    </row>
    <row r="879" spans="1:6">
      <c r="A879" s="500">
        <v>2130322</v>
      </c>
      <c r="B879" s="501" t="s">
        <v>716</v>
      </c>
      <c r="C879" s="502"/>
      <c r="D879" s="503"/>
      <c r="E879" s="504"/>
      <c r="F879" s="505">
        <v>0</v>
      </c>
    </row>
    <row r="880" spans="1:6">
      <c r="A880" s="500">
        <v>2130333</v>
      </c>
      <c r="B880" s="501" t="s">
        <v>692</v>
      </c>
      <c r="C880" s="502"/>
      <c r="D880" s="503"/>
      <c r="E880" s="504"/>
      <c r="F880" s="505">
        <v>0</v>
      </c>
    </row>
    <row r="881" spans="1:6">
      <c r="A881" s="500">
        <v>2130334</v>
      </c>
      <c r="B881" s="501" t="s">
        <v>717</v>
      </c>
      <c r="C881" s="502"/>
      <c r="D881" s="503"/>
      <c r="E881" s="504"/>
      <c r="F881" s="505">
        <v>0</v>
      </c>
    </row>
    <row r="882" spans="1:6">
      <c r="A882" s="500">
        <v>2130335</v>
      </c>
      <c r="B882" s="501" t="s">
        <v>718</v>
      </c>
      <c r="C882" s="502"/>
      <c r="D882" s="503">
        <v>100</v>
      </c>
      <c r="E882" s="504"/>
      <c r="F882" s="505">
        <v>0</v>
      </c>
    </row>
    <row r="883" spans="1:6">
      <c r="A883" s="500">
        <v>2130336</v>
      </c>
      <c r="B883" s="501" t="s">
        <v>719</v>
      </c>
      <c r="C883" s="502"/>
      <c r="D883" s="503"/>
      <c r="E883" s="504"/>
      <c r="F883" s="505">
        <v>0</v>
      </c>
    </row>
    <row r="884" spans="1:6">
      <c r="A884" s="500">
        <v>2130337</v>
      </c>
      <c r="B884" s="501" t="s">
        <v>720</v>
      </c>
      <c r="C884" s="502"/>
      <c r="D884" s="503"/>
      <c r="E884" s="504"/>
      <c r="F884" s="505">
        <v>0</v>
      </c>
    </row>
    <row r="885" spans="1:6">
      <c r="A885" s="500">
        <v>2130399</v>
      </c>
      <c r="B885" s="501" t="s">
        <v>721</v>
      </c>
      <c r="C885" s="502">
        <v>2345</v>
      </c>
      <c r="D885" s="503">
        <v>3789</v>
      </c>
      <c r="E885" s="504">
        <v>2000</v>
      </c>
      <c r="F885" s="504">
        <v>-14.7</v>
      </c>
    </row>
    <row r="886" spans="1:6">
      <c r="A886" s="495">
        <v>21305</v>
      </c>
      <c r="B886" s="496" t="s">
        <v>722</v>
      </c>
      <c r="C886" s="497">
        <v>9301</v>
      </c>
      <c r="D886" s="498">
        <v>25350</v>
      </c>
      <c r="E886" s="497">
        <v>11883</v>
      </c>
      <c r="F886" s="499">
        <v>27.8</v>
      </c>
    </row>
    <row r="887" spans="1:6">
      <c r="A887" s="500">
        <v>2130501</v>
      </c>
      <c r="B887" s="501" t="s">
        <v>78</v>
      </c>
      <c r="C887" s="502">
        <v>224</v>
      </c>
      <c r="D887" s="503">
        <v>262</v>
      </c>
      <c r="E887" s="504">
        <v>197</v>
      </c>
      <c r="F887" s="504">
        <v>-12.1</v>
      </c>
    </row>
    <row r="888" spans="1:6">
      <c r="A888" s="500">
        <v>2130502</v>
      </c>
      <c r="B888" s="501" t="s">
        <v>79</v>
      </c>
      <c r="C888" s="502">
        <v>162</v>
      </c>
      <c r="D888" s="503">
        <v>99</v>
      </c>
      <c r="E888" s="504">
        <v>162</v>
      </c>
      <c r="F888" s="504">
        <v>0</v>
      </c>
    </row>
    <row r="889" spans="1:6">
      <c r="A889" s="500">
        <v>2130503</v>
      </c>
      <c r="B889" s="501" t="s">
        <v>80</v>
      </c>
      <c r="C889" s="502"/>
      <c r="D889" s="503">
        <v>0</v>
      </c>
      <c r="E889" s="504"/>
      <c r="F889" s="505">
        <v>0</v>
      </c>
    </row>
    <row r="890" spans="1:6">
      <c r="A890" s="500">
        <v>2130504</v>
      </c>
      <c r="B890" s="501" t="s">
        <v>723</v>
      </c>
      <c r="C890" s="502">
        <v>1700</v>
      </c>
      <c r="D890" s="503">
        <v>10118</v>
      </c>
      <c r="E890" s="504">
        <v>4200</v>
      </c>
      <c r="F890" s="504">
        <v>147.1</v>
      </c>
    </row>
    <row r="891" spans="1:6">
      <c r="A891" s="500">
        <v>2130505</v>
      </c>
      <c r="B891" s="501" t="s">
        <v>724</v>
      </c>
      <c r="C891" s="502"/>
      <c r="D891" s="503">
        <v>12680</v>
      </c>
      <c r="E891" s="504"/>
      <c r="F891" s="505">
        <v>0</v>
      </c>
    </row>
    <row r="892" spans="1:6">
      <c r="A892" s="500">
        <v>2130506</v>
      </c>
      <c r="B892" s="501" t="s">
        <v>725</v>
      </c>
      <c r="C892" s="502"/>
      <c r="D892" s="503">
        <v>200</v>
      </c>
      <c r="E892" s="504"/>
      <c r="F892" s="505">
        <v>0</v>
      </c>
    </row>
    <row r="893" spans="1:6">
      <c r="A893" s="500">
        <v>2130507</v>
      </c>
      <c r="B893" s="501" t="s">
        <v>726</v>
      </c>
      <c r="C893" s="502"/>
      <c r="D893" s="503">
        <v>0</v>
      </c>
      <c r="E893" s="504"/>
      <c r="F893" s="505">
        <v>0</v>
      </c>
    </row>
    <row r="894" spans="1:6">
      <c r="A894" s="500">
        <v>2130508</v>
      </c>
      <c r="B894" s="501" t="s">
        <v>727</v>
      </c>
      <c r="C894" s="502"/>
      <c r="D894" s="503">
        <v>0</v>
      </c>
      <c r="E894" s="504"/>
      <c r="F894" s="505">
        <v>0</v>
      </c>
    </row>
    <row r="895" spans="1:6">
      <c r="A895" s="500">
        <v>2130550</v>
      </c>
      <c r="B895" s="501" t="s">
        <v>87</v>
      </c>
      <c r="C895" s="502">
        <v>7</v>
      </c>
      <c r="D895" s="503">
        <v>6</v>
      </c>
      <c r="E895" s="504">
        <v>3</v>
      </c>
      <c r="F895" s="504">
        <v>-57.1</v>
      </c>
    </row>
    <row r="896" spans="1:6">
      <c r="A896" s="500">
        <v>2130599</v>
      </c>
      <c r="B896" s="501" t="s">
        <v>728</v>
      </c>
      <c r="C896" s="502">
        <v>7208</v>
      </c>
      <c r="D896" s="503">
        <v>1985</v>
      </c>
      <c r="E896" s="504">
        <v>7321</v>
      </c>
      <c r="F896" s="504">
        <v>1.6</v>
      </c>
    </row>
    <row r="897" spans="1:6">
      <c r="A897" s="495">
        <v>21307</v>
      </c>
      <c r="B897" s="496" t="s">
        <v>729</v>
      </c>
      <c r="C897" s="497">
        <v>19375</v>
      </c>
      <c r="D897" s="498">
        <v>24214</v>
      </c>
      <c r="E897" s="497">
        <v>19172</v>
      </c>
      <c r="F897" s="499">
        <v>-1</v>
      </c>
    </row>
    <row r="898" spans="1:6">
      <c r="A898" s="500">
        <v>2130701</v>
      </c>
      <c r="B898" s="501" t="s">
        <v>730</v>
      </c>
      <c r="C898" s="502"/>
      <c r="D898" s="503">
        <v>818</v>
      </c>
      <c r="E898" s="504">
        <v>400</v>
      </c>
      <c r="F898" s="504">
        <v>0</v>
      </c>
    </row>
    <row r="899" spans="1:6">
      <c r="A899" s="500">
        <v>2130704</v>
      </c>
      <c r="B899" s="501" t="s">
        <v>731</v>
      </c>
      <c r="C899" s="502"/>
      <c r="D899" s="503">
        <v>0</v>
      </c>
      <c r="E899" s="504"/>
      <c r="F899" s="505">
        <v>0</v>
      </c>
    </row>
    <row r="900" spans="1:6">
      <c r="A900" s="500">
        <v>2130705</v>
      </c>
      <c r="B900" s="501" t="s">
        <v>732</v>
      </c>
      <c r="C900" s="502">
        <v>13228</v>
      </c>
      <c r="D900" s="503">
        <v>14777</v>
      </c>
      <c r="E900" s="504">
        <v>13690</v>
      </c>
      <c r="F900" s="504">
        <v>3.5</v>
      </c>
    </row>
    <row r="901" spans="1:6">
      <c r="A901" s="500">
        <v>2130706</v>
      </c>
      <c r="B901" s="501" t="s">
        <v>733</v>
      </c>
      <c r="C901" s="502">
        <v>900</v>
      </c>
      <c r="D901" s="503">
        <v>1440</v>
      </c>
      <c r="E901" s="504"/>
      <c r="F901" s="504">
        <v>-100</v>
      </c>
    </row>
    <row r="902" spans="1:6">
      <c r="A902" s="500">
        <v>2130707</v>
      </c>
      <c r="B902" s="501" t="s">
        <v>734</v>
      </c>
      <c r="C902" s="502">
        <v>4552</v>
      </c>
      <c r="D902" s="503">
        <v>6279</v>
      </c>
      <c r="E902" s="504">
        <v>4482</v>
      </c>
      <c r="F902" s="504">
        <v>-1.5</v>
      </c>
    </row>
    <row r="903" spans="1:6">
      <c r="A903" s="500">
        <v>2130799</v>
      </c>
      <c r="B903" s="501" t="s">
        <v>735</v>
      </c>
      <c r="C903" s="502">
        <v>695</v>
      </c>
      <c r="D903" s="503">
        <v>900</v>
      </c>
      <c r="E903" s="504">
        <v>600</v>
      </c>
      <c r="F903" s="504">
        <v>-13.7</v>
      </c>
    </row>
    <row r="904" spans="1:6">
      <c r="A904" s="495">
        <v>21308</v>
      </c>
      <c r="B904" s="496" t="s">
        <v>736</v>
      </c>
      <c r="C904" s="497">
        <v>954</v>
      </c>
      <c r="D904" s="498">
        <v>1698</v>
      </c>
      <c r="E904" s="497">
        <v>665</v>
      </c>
      <c r="F904" s="499">
        <v>-30.3</v>
      </c>
    </row>
    <row r="905" spans="1:6">
      <c r="A905" s="500">
        <v>2130801</v>
      </c>
      <c r="B905" s="501" t="s">
        <v>737</v>
      </c>
      <c r="C905" s="502"/>
      <c r="D905" s="503">
        <v>81</v>
      </c>
      <c r="E905" s="504"/>
      <c r="F905" s="505">
        <v>0</v>
      </c>
    </row>
    <row r="906" spans="1:6">
      <c r="A906" s="500">
        <v>2130803</v>
      </c>
      <c r="B906" s="501" t="s">
        <v>738</v>
      </c>
      <c r="C906" s="502">
        <v>926</v>
      </c>
      <c r="D906" s="503">
        <v>1450</v>
      </c>
      <c r="E906" s="504">
        <v>580</v>
      </c>
      <c r="F906" s="504">
        <v>-37.4</v>
      </c>
    </row>
    <row r="907" spans="1:6">
      <c r="A907" s="500">
        <v>2130804</v>
      </c>
      <c r="B907" s="501" t="s">
        <v>739</v>
      </c>
      <c r="C907" s="502">
        <v>28</v>
      </c>
      <c r="D907" s="503">
        <v>105</v>
      </c>
      <c r="E907" s="504">
        <v>85</v>
      </c>
      <c r="F907" s="504">
        <v>203.6</v>
      </c>
    </row>
    <row r="908" spans="1:6">
      <c r="A908" s="500">
        <v>2130805</v>
      </c>
      <c r="B908" s="501" t="s">
        <v>740</v>
      </c>
      <c r="C908" s="502"/>
      <c r="D908" s="503"/>
      <c r="E908" s="504"/>
      <c r="F908" s="505">
        <v>0</v>
      </c>
    </row>
    <row r="909" spans="1:6">
      <c r="A909" s="500">
        <v>2130899</v>
      </c>
      <c r="B909" s="501" t="s">
        <v>741</v>
      </c>
      <c r="C909" s="502"/>
      <c r="D909" s="503">
        <v>62</v>
      </c>
      <c r="E909" s="504"/>
      <c r="F909" s="505">
        <v>0</v>
      </c>
    </row>
    <row r="910" spans="1:6">
      <c r="A910" s="495">
        <v>21309</v>
      </c>
      <c r="B910" s="496" t="s">
        <v>742</v>
      </c>
      <c r="C910" s="497">
        <v>0</v>
      </c>
      <c r="D910" s="498">
        <v>1778</v>
      </c>
      <c r="E910" s="497">
        <v>0</v>
      </c>
      <c r="F910" s="499">
        <v>0</v>
      </c>
    </row>
    <row r="911" spans="1:6">
      <c r="A911" s="500">
        <v>2130901</v>
      </c>
      <c r="B911" s="501" t="s">
        <v>743</v>
      </c>
      <c r="C911" s="502"/>
      <c r="D911" s="503"/>
      <c r="E911" s="504"/>
      <c r="F911" s="505">
        <v>0</v>
      </c>
    </row>
    <row r="912" spans="1:6">
      <c r="A912" s="500">
        <v>2130999</v>
      </c>
      <c r="B912" s="501" t="s">
        <v>744</v>
      </c>
      <c r="C912" s="502"/>
      <c r="D912" s="503">
        <v>1778</v>
      </c>
      <c r="E912" s="504"/>
      <c r="F912" s="504">
        <v>0</v>
      </c>
    </row>
    <row r="913" spans="1:6">
      <c r="A913" s="495">
        <v>21399</v>
      </c>
      <c r="B913" s="496" t="s">
        <v>745</v>
      </c>
      <c r="C913" s="497">
        <v>4</v>
      </c>
      <c r="D913" s="498">
        <v>3544</v>
      </c>
      <c r="E913" s="497">
        <v>5</v>
      </c>
      <c r="F913" s="499">
        <v>25</v>
      </c>
    </row>
    <row r="914" spans="1:6">
      <c r="A914" s="500">
        <v>2139901</v>
      </c>
      <c r="B914" s="501" t="s">
        <v>746</v>
      </c>
      <c r="C914" s="502"/>
      <c r="D914" s="503"/>
      <c r="E914" s="504"/>
      <c r="F914" s="505">
        <v>0</v>
      </c>
    </row>
    <row r="915" spans="1:6">
      <c r="A915" s="500">
        <v>2139999</v>
      </c>
      <c r="B915" s="501" t="s">
        <v>745</v>
      </c>
      <c r="C915" s="502">
        <v>4</v>
      </c>
      <c r="D915" s="503">
        <v>3544</v>
      </c>
      <c r="E915" s="504">
        <v>5</v>
      </c>
      <c r="F915" s="504">
        <v>25</v>
      </c>
    </row>
    <row r="916" spans="1:6">
      <c r="A916" s="491">
        <v>214</v>
      </c>
      <c r="B916" s="492" t="s">
        <v>747</v>
      </c>
      <c r="C916" s="493">
        <v>4265</v>
      </c>
      <c r="D916" s="511">
        <v>13181</v>
      </c>
      <c r="E916" s="493">
        <v>5312</v>
      </c>
      <c r="F916" s="320">
        <v>24.5</v>
      </c>
    </row>
    <row r="917" spans="1:6">
      <c r="A917" s="495">
        <v>21401</v>
      </c>
      <c r="B917" s="496" t="s">
        <v>748</v>
      </c>
      <c r="C917" s="497">
        <v>4265</v>
      </c>
      <c r="D917" s="498">
        <v>8406</v>
      </c>
      <c r="E917" s="497">
        <v>5312</v>
      </c>
      <c r="F917" s="499">
        <v>24.5</v>
      </c>
    </row>
    <row r="918" spans="1:6">
      <c r="A918" s="500">
        <v>2140101</v>
      </c>
      <c r="B918" s="501" t="s">
        <v>78</v>
      </c>
      <c r="C918" s="502">
        <v>604</v>
      </c>
      <c r="D918" s="503">
        <v>672</v>
      </c>
      <c r="E918" s="504">
        <v>703</v>
      </c>
      <c r="F918" s="505">
        <v>16.4</v>
      </c>
    </row>
    <row r="919" spans="1:6">
      <c r="A919" s="500">
        <v>2140102</v>
      </c>
      <c r="B919" s="501" t="s">
        <v>79</v>
      </c>
      <c r="C919" s="502">
        <v>14</v>
      </c>
      <c r="D919" s="503">
        <v>8</v>
      </c>
      <c r="E919" s="504"/>
      <c r="F919" s="505">
        <v>-100</v>
      </c>
    </row>
    <row r="920" spans="1:6">
      <c r="A920" s="500">
        <v>2140103</v>
      </c>
      <c r="B920" s="501" t="s">
        <v>80</v>
      </c>
      <c r="C920" s="502"/>
      <c r="D920" s="503"/>
      <c r="E920" s="504"/>
      <c r="F920" s="505">
        <v>0</v>
      </c>
    </row>
    <row r="921" spans="1:6">
      <c r="A921" s="500">
        <v>2140104</v>
      </c>
      <c r="B921" s="501" t="s">
        <v>749</v>
      </c>
      <c r="C921" s="502"/>
      <c r="D921" s="503">
        <v>1431</v>
      </c>
      <c r="E921" s="504"/>
      <c r="F921" s="505">
        <v>0</v>
      </c>
    </row>
    <row r="922" spans="1:6">
      <c r="A922" s="500">
        <v>2140106</v>
      </c>
      <c r="B922" s="501" t="s">
        <v>750</v>
      </c>
      <c r="C922" s="502">
        <v>2648</v>
      </c>
      <c r="D922" s="503">
        <v>3369</v>
      </c>
      <c r="E922" s="504">
        <v>3418</v>
      </c>
      <c r="F922" s="505">
        <v>29.1</v>
      </c>
    </row>
    <row r="923" spans="1:6">
      <c r="A923" s="500">
        <v>2140109</v>
      </c>
      <c r="B923" s="501" t="s">
        <v>751</v>
      </c>
      <c r="C923" s="502"/>
      <c r="D923" s="503"/>
      <c r="E923" s="504"/>
      <c r="F923" s="505">
        <v>0</v>
      </c>
    </row>
    <row r="924" spans="1:6">
      <c r="A924" s="500">
        <v>2140110</v>
      </c>
      <c r="B924" s="501" t="s">
        <v>752</v>
      </c>
      <c r="C924" s="502"/>
      <c r="D924" s="503">
        <v>78</v>
      </c>
      <c r="E924" s="504"/>
      <c r="F924" s="505">
        <v>0</v>
      </c>
    </row>
    <row r="925" spans="1:6">
      <c r="A925" s="500">
        <v>2140111</v>
      </c>
      <c r="B925" s="501" t="s">
        <v>753</v>
      </c>
      <c r="C925" s="502"/>
      <c r="D925" s="503"/>
      <c r="E925" s="504"/>
      <c r="F925" s="505">
        <v>0</v>
      </c>
    </row>
    <row r="926" spans="1:6">
      <c r="A926" s="500">
        <v>2140112</v>
      </c>
      <c r="B926" s="501" t="s">
        <v>754</v>
      </c>
      <c r="C926" s="502">
        <v>788</v>
      </c>
      <c r="D926" s="503">
        <v>753</v>
      </c>
      <c r="E926" s="504">
        <v>973</v>
      </c>
      <c r="F926" s="505">
        <v>23.5</v>
      </c>
    </row>
    <row r="927" spans="1:6">
      <c r="A927" s="500">
        <v>2140114</v>
      </c>
      <c r="B927" s="501" t="s">
        <v>755</v>
      </c>
      <c r="C927" s="502"/>
      <c r="D927" s="503"/>
      <c r="E927" s="504"/>
      <c r="F927" s="505">
        <v>0</v>
      </c>
    </row>
    <row r="928" spans="1:6">
      <c r="A928" s="500">
        <v>2140122</v>
      </c>
      <c r="B928" s="501" t="s">
        <v>756</v>
      </c>
      <c r="C928" s="502"/>
      <c r="D928" s="503"/>
      <c r="E928" s="504"/>
      <c r="F928" s="505">
        <v>0</v>
      </c>
    </row>
    <row r="929" spans="1:6">
      <c r="A929" s="500">
        <v>2140123</v>
      </c>
      <c r="B929" s="501" t="s">
        <v>757</v>
      </c>
      <c r="C929" s="502"/>
      <c r="D929" s="503"/>
      <c r="E929" s="504"/>
      <c r="F929" s="505">
        <v>0</v>
      </c>
    </row>
    <row r="930" spans="1:6">
      <c r="A930" s="500">
        <v>2140127</v>
      </c>
      <c r="B930" s="501" t="s">
        <v>758</v>
      </c>
      <c r="C930" s="502"/>
      <c r="D930" s="503"/>
      <c r="E930" s="504"/>
      <c r="F930" s="505">
        <v>0</v>
      </c>
    </row>
    <row r="931" spans="1:6">
      <c r="A931" s="500">
        <v>2140128</v>
      </c>
      <c r="B931" s="501" t="s">
        <v>759</v>
      </c>
      <c r="C931" s="502"/>
      <c r="D931" s="503"/>
      <c r="E931" s="504"/>
      <c r="F931" s="505">
        <v>0</v>
      </c>
    </row>
    <row r="932" spans="1:6">
      <c r="A932" s="500">
        <v>2140129</v>
      </c>
      <c r="B932" s="501" t="s">
        <v>760</v>
      </c>
      <c r="C932" s="502"/>
      <c r="D932" s="503"/>
      <c r="E932" s="504"/>
      <c r="F932" s="505">
        <v>0</v>
      </c>
    </row>
    <row r="933" spans="1:6">
      <c r="A933" s="500">
        <v>2140130</v>
      </c>
      <c r="B933" s="501" t="s">
        <v>761</v>
      </c>
      <c r="C933" s="502"/>
      <c r="D933" s="503"/>
      <c r="E933" s="504"/>
      <c r="F933" s="505">
        <v>0</v>
      </c>
    </row>
    <row r="934" spans="1:6">
      <c r="A934" s="500">
        <v>2140131</v>
      </c>
      <c r="B934" s="501" t="s">
        <v>762</v>
      </c>
      <c r="C934" s="502">
        <v>211</v>
      </c>
      <c r="D934" s="503">
        <v>249</v>
      </c>
      <c r="E934" s="504">
        <v>218</v>
      </c>
      <c r="F934" s="505">
        <v>3.3</v>
      </c>
    </row>
    <row r="935" spans="1:6">
      <c r="A935" s="500">
        <v>2140133</v>
      </c>
      <c r="B935" s="501" t="s">
        <v>763</v>
      </c>
      <c r="C935" s="502"/>
      <c r="D935" s="503"/>
      <c r="E935" s="504"/>
      <c r="F935" s="505">
        <v>0</v>
      </c>
    </row>
    <row r="936" spans="1:6">
      <c r="A936" s="500">
        <v>2140136</v>
      </c>
      <c r="B936" s="501" t="s">
        <v>764</v>
      </c>
      <c r="C936" s="502"/>
      <c r="D936" s="503"/>
      <c r="E936" s="504"/>
      <c r="F936" s="505">
        <v>0</v>
      </c>
    </row>
    <row r="937" spans="1:6">
      <c r="A937" s="500">
        <v>2140138</v>
      </c>
      <c r="B937" s="501" t="s">
        <v>765</v>
      </c>
      <c r="C937" s="502"/>
      <c r="D937" s="503"/>
      <c r="E937" s="504"/>
      <c r="F937" s="505">
        <v>0</v>
      </c>
    </row>
    <row r="938" spans="1:6">
      <c r="A938" s="500">
        <v>2140199</v>
      </c>
      <c r="B938" s="501" t="s">
        <v>766</v>
      </c>
      <c r="C938" s="502"/>
      <c r="D938" s="503">
        <v>1846</v>
      </c>
      <c r="E938" s="504"/>
      <c r="F938" s="505">
        <v>0</v>
      </c>
    </row>
    <row r="939" spans="1:6">
      <c r="A939" s="495">
        <v>21402</v>
      </c>
      <c r="B939" s="496" t="s">
        <v>767</v>
      </c>
      <c r="C939" s="497"/>
      <c r="D939" s="498"/>
      <c r="E939" s="497"/>
      <c r="F939" s="499">
        <v>0</v>
      </c>
    </row>
    <row r="940" spans="1:6">
      <c r="A940" s="500">
        <v>2140201</v>
      </c>
      <c r="B940" s="501" t="s">
        <v>78</v>
      </c>
      <c r="C940" s="502"/>
      <c r="D940" s="503"/>
      <c r="E940" s="504"/>
      <c r="F940" s="505">
        <v>0</v>
      </c>
    </row>
    <row r="941" spans="1:6">
      <c r="A941" s="500">
        <v>2140202</v>
      </c>
      <c r="B941" s="501" t="s">
        <v>79</v>
      </c>
      <c r="C941" s="502"/>
      <c r="D941" s="503"/>
      <c r="E941" s="504"/>
      <c r="F941" s="505">
        <v>0</v>
      </c>
    </row>
    <row r="942" spans="1:6">
      <c r="A942" s="500">
        <v>2140203</v>
      </c>
      <c r="B942" s="501" t="s">
        <v>80</v>
      </c>
      <c r="C942" s="502"/>
      <c r="D942" s="503"/>
      <c r="E942" s="504"/>
      <c r="F942" s="505">
        <v>0</v>
      </c>
    </row>
    <row r="943" spans="1:6">
      <c r="A943" s="500">
        <v>2140204</v>
      </c>
      <c r="B943" s="501" t="s">
        <v>768</v>
      </c>
      <c r="C943" s="502"/>
      <c r="D943" s="503"/>
      <c r="E943" s="504"/>
      <c r="F943" s="505">
        <v>0</v>
      </c>
    </row>
    <row r="944" spans="1:6">
      <c r="A944" s="500">
        <v>2140205</v>
      </c>
      <c r="B944" s="501" t="s">
        <v>769</v>
      </c>
      <c r="C944" s="502"/>
      <c r="D944" s="503"/>
      <c r="E944" s="504"/>
      <c r="F944" s="505">
        <v>0</v>
      </c>
    </row>
    <row r="945" spans="1:6">
      <c r="A945" s="500">
        <v>2140206</v>
      </c>
      <c r="B945" s="501" t="s">
        <v>770</v>
      </c>
      <c r="C945" s="502"/>
      <c r="D945" s="503"/>
      <c r="E945" s="504"/>
      <c r="F945" s="505">
        <v>0</v>
      </c>
    </row>
    <row r="946" spans="1:6">
      <c r="A946" s="500">
        <v>2140207</v>
      </c>
      <c r="B946" s="501" t="s">
        <v>771</v>
      </c>
      <c r="C946" s="502"/>
      <c r="D946" s="503"/>
      <c r="E946" s="504"/>
      <c r="F946" s="505">
        <v>0</v>
      </c>
    </row>
    <row r="947" spans="1:6">
      <c r="A947" s="500">
        <v>2140208</v>
      </c>
      <c r="B947" s="501" t="s">
        <v>772</v>
      </c>
      <c r="C947" s="502"/>
      <c r="D947" s="503"/>
      <c r="E947" s="504"/>
      <c r="F947" s="505">
        <v>0</v>
      </c>
    </row>
    <row r="948" spans="1:6">
      <c r="A948" s="500">
        <v>2140299</v>
      </c>
      <c r="B948" s="501" t="s">
        <v>773</v>
      </c>
      <c r="C948" s="502"/>
      <c r="D948" s="503"/>
      <c r="E948" s="504"/>
      <c r="F948" s="505">
        <v>0</v>
      </c>
    </row>
    <row r="949" spans="1:6">
      <c r="A949" s="495">
        <v>21403</v>
      </c>
      <c r="B949" s="496" t="s">
        <v>774</v>
      </c>
      <c r="C949" s="497">
        <v>0</v>
      </c>
      <c r="D949" s="498">
        <v>0</v>
      </c>
      <c r="E949" s="497">
        <v>0</v>
      </c>
      <c r="F949" s="499">
        <v>0</v>
      </c>
    </row>
    <row r="950" spans="1:6">
      <c r="A950" s="500">
        <v>2140301</v>
      </c>
      <c r="B950" s="501" t="s">
        <v>78</v>
      </c>
      <c r="C950" s="502"/>
      <c r="D950" s="503"/>
      <c r="E950" s="504"/>
      <c r="F950" s="505">
        <v>0</v>
      </c>
    </row>
    <row r="951" spans="1:6">
      <c r="A951" s="500">
        <v>2140302</v>
      </c>
      <c r="B951" s="501" t="s">
        <v>79</v>
      </c>
      <c r="C951" s="502"/>
      <c r="D951" s="503"/>
      <c r="E951" s="504"/>
      <c r="F951" s="505">
        <v>0</v>
      </c>
    </row>
    <row r="952" spans="1:6">
      <c r="A952" s="500">
        <v>2140303</v>
      </c>
      <c r="B952" s="501" t="s">
        <v>80</v>
      </c>
      <c r="C952" s="502"/>
      <c r="D952" s="503"/>
      <c r="E952" s="504"/>
      <c r="F952" s="505">
        <v>0</v>
      </c>
    </row>
    <row r="953" spans="1:6">
      <c r="A953" s="500">
        <v>2140304</v>
      </c>
      <c r="B953" s="501" t="s">
        <v>775</v>
      </c>
      <c r="C953" s="502"/>
      <c r="D953" s="503"/>
      <c r="E953" s="504"/>
      <c r="F953" s="505">
        <v>0</v>
      </c>
    </row>
    <row r="954" spans="1:6">
      <c r="A954" s="500">
        <v>2140305</v>
      </c>
      <c r="B954" s="501" t="s">
        <v>776</v>
      </c>
      <c r="C954" s="502"/>
      <c r="D954" s="503"/>
      <c r="E954" s="504"/>
      <c r="F954" s="505">
        <v>0</v>
      </c>
    </row>
    <row r="955" spans="1:6">
      <c r="A955" s="500">
        <v>2140306</v>
      </c>
      <c r="B955" s="501" t="s">
        <v>777</v>
      </c>
      <c r="C955" s="502"/>
      <c r="D955" s="503"/>
      <c r="E955" s="504"/>
      <c r="F955" s="505">
        <v>0</v>
      </c>
    </row>
    <row r="956" spans="1:6">
      <c r="A956" s="500">
        <v>2140307</v>
      </c>
      <c r="B956" s="501" t="s">
        <v>778</v>
      </c>
      <c r="C956" s="502"/>
      <c r="D956" s="503"/>
      <c r="E956" s="504"/>
      <c r="F956" s="505">
        <v>0</v>
      </c>
    </row>
    <row r="957" spans="1:6">
      <c r="A957" s="500">
        <v>2140308</v>
      </c>
      <c r="B957" s="501" t="s">
        <v>779</v>
      </c>
      <c r="C957" s="502"/>
      <c r="D957" s="503"/>
      <c r="E957" s="504"/>
      <c r="F957" s="505">
        <v>0</v>
      </c>
    </row>
    <row r="958" spans="1:6">
      <c r="A958" s="500">
        <v>2140399</v>
      </c>
      <c r="B958" s="501" t="s">
        <v>780</v>
      </c>
      <c r="C958" s="502"/>
      <c r="D958" s="503"/>
      <c r="E958" s="504"/>
      <c r="F958" s="505">
        <v>0</v>
      </c>
    </row>
    <row r="959" spans="1:6">
      <c r="A959" s="495">
        <v>21405</v>
      </c>
      <c r="B959" s="496" t="s">
        <v>781</v>
      </c>
      <c r="C959" s="497">
        <v>0</v>
      </c>
      <c r="D959" s="498">
        <v>0</v>
      </c>
      <c r="E959" s="497">
        <v>0</v>
      </c>
      <c r="F959" s="499">
        <v>0</v>
      </c>
    </row>
    <row r="960" spans="1:6">
      <c r="A960" s="500">
        <v>2140501</v>
      </c>
      <c r="B960" s="501" t="s">
        <v>78</v>
      </c>
      <c r="C960" s="502"/>
      <c r="D960" s="503"/>
      <c r="E960" s="504"/>
      <c r="F960" s="505">
        <v>0</v>
      </c>
    </row>
    <row r="961" spans="1:6">
      <c r="A961" s="500">
        <v>2140502</v>
      </c>
      <c r="B961" s="501" t="s">
        <v>79</v>
      </c>
      <c r="C961" s="502"/>
      <c r="D961" s="503"/>
      <c r="E961" s="504"/>
      <c r="F961" s="505">
        <v>0</v>
      </c>
    </row>
    <row r="962" spans="1:6">
      <c r="A962" s="500">
        <v>2140503</v>
      </c>
      <c r="B962" s="501" t="s">
        <v>80</v>
      </c>
      <c r="C962" s="502"/>
      <c r="D962" s="503"/>
      <c r="E962" s="504"/>
      <c r="F962" s="505">
        <v>0</v>
      </c>
    </row>
    <row r="963" spans="1:6">
      <c r="A963" s="500">
        <v>2140504</v>
      </c>
      <c r="B963" s="501" t="s">
        <v>772</v>
      </c>
      <c r="C963" s="502"/>
      <c r="D963" s="503"/>
      <c r="E963" s="504"/>
      <c r="F963" s="505">
        <v>0</v>
      </c>
    </row>
    <row r="964" spans="1:6">
      <c r="A964" s="500">
        <v>2140505</v>
      </c>
      <c r="B964" s="501" t="s">
        <v>782</v>
      </c>
      <c r="C964" s="502"/>
      <c r="D964" s="503"/>
      <c r="E964" s="504"/>
      <c r="F964" s="505">
        <v>0</v>
      </c>
    </row>
    <row r="965" spans="1:6">
      <c r="A965" s="500">
        <v>2140599</v>
      </c>
      <c r="B965" s="501" t="s">
        <v>783</v>
      </c>
      <c r="C965" s="502"/>
      <c r="D965" s="503"/>
      <c r="E965" s="504"/>
      <c r="F965" s="505">
        <v>0</v>
      </c>
    </row>
    <row r="966" spans="1:6">
      <c r="A966" s="495">
        <v>21406</v>
      </c>
      <c r="B966" s="496" t="s">
        <v>784</v>
      </c>
      <c r="C966" s="497">
        <v>0</v>
      </c>
      <c r="D966" s="498">
        <v>3485</v>
      </c>
      <c r="E966" s="497">
        <v>0</v>
      </c>
      <c r="F966" s="499">
        <v>0</v>
      </c>
    </row>
    <row r="967" ht="28.5" spans="1:6">
      <c r="A967" s="500">
        <v>2140601</v>
      </c>
      <c r="B967" s="501" t="s">
        <v>785</v>
      </c>
      <c r="C967" s="502"/>
      <c r="D967" s="503"/>
      <c r="E967" s="504"/>
      <c r="F967" s="505">
        <v>0</v>
      </c>
    </row>
    <row r="968" spans="1:6">
      <c r="A968" s="500">
        <v>2140602</v>
      </c>
      <c r="B968" s="501" t="s">
        <v>786</v>
      </c>
      <c r="C968" s="502"/>
      <c r="D968" s="503">
        <v>3485</v>
      </c>
      <c r="E968" s="504"/>
      <c r="F968" s="505">
        <v>0</v>
      </c>
    </row>
    <row r="969" ht="28.5" spans="1:6">
      <c r="A969" s="500">
        <v>2140603</v>
      </c>
      <c r="B969" s="501" t="s">
        <v>787</v>
      </c>
      <c r="C969" s="502"/>
      <c r="D969" s="503"/>
      <c r="E969" s="504"/>
      <c r="F969" s="504">
        <v>0</v>
      </c>
    </row>
    <row r="970" spans="1:6">
      <c r="A970" s="500">
        <v>2140699</v>
      </c>
      <c r="B970" s="501" t="s">
        <v>788</v>
      </c>
      <c r="C970" s="502"/>
      <c r="D970" s="503"/>
      <c r="E970" s="504"/>
      <c r="F970" s="505">
        <v>0</v>
      </c>
    </row>
    <row r="971" spans="1:6">
      <c r="A971" s="495">
        <v>21499</v>
      </c>
      <c r="B971" s="496" t="s">
        <v>789</v>
      </c>
      <c r="C971" s="497">
        <v>0</v>
      </c>
      <c r="D971" s="498">
        <v>1290</v>
      </c>
      <c r="E971" s="497">
        <v>0</v>
      </c>
      <c r="F971" s="499">
        <v>0</v>
      </c>
    </row>
    <row r="972" spans="1:6">
      <c r="A972" s="500">
        <v>2149901</v>
      </c>
      <c r="B972" s="501" t="s">
        <v>790</v>
      </c>
      <c r="C972" s="502"/>
      <c r="D972" s="503"/>
      <c r="E972" s="504"/>
      <c r="F972" s="505">
        <v>0</v>
      </c>
    </row>
    <row r="973" spans="1:6">
      <c r="A973" s="500">
        <v>2149999</v>
      </c>
      <c r="B973" s="501" t="s">
        <v>789</v>
      </c>
      <c r="C973" s="502"/>
      <c r="D973" s="503">
        <v>1290</v>
      </c>
      <c r="E973" s="504"/>
      <c r="F973" s="505">
        <v>0</v>
      </c>
    </row>
    <row r="974" spans="1:6">
      <c r="A974" s="491">
        <v>215</v>
      </c>
      <c r="B974" s="492" t="s">
        <v>791</v>
      </c>
      <c r="C974" s="493">
        <v>1281</v>
      </c>
      <c r="D974" s="511">
        <v>3891</v>
      </c>
      <c r="E974" s="493">
        <v>5487</v>
      </c>
      <c r="F974" s="320">
        <v>328.3</v>
      </c>
    </row>
    <row r="975" spans="1:6">
      <c r="A975" s="495">
        <v>21501</v>
      </c>
      <c r="B975" s="496" t="s">
        <v>792</v>
      </c>
      <c r="C975" s="497">
        <v>0</v>
      </c>
      <c r="D975" s="498">
        <v>0</v>
      </c>
      <c r="E975" s="497">
        <v>1</v>
      </c>
      <c r="F975" s="499">
        <v>0</v>
      </c>
    </row>
    <row r="976" spans="1:6">
      <c r="A976" s="500">
        <v>2150101</v>
      </c>
      <c r="B976" s="501" t="s">
        <v>78</v>
      </c>
      <c r="C976" s="502"/>
      <c r="D976" s="503"/>
      <c r="E976" s="504">
        <v>1</v>
      </c>
      <c r="F976" s="505">
        <v>0</v>
      </c>
    </row>
    <row r="977" spans="1:6">
      <c r="A977" s="500">
        <v>2150102</v>
      </c>
      <c r="B977" s="501" t="s">
        <v>79</v>
      </c>
      <c r="C977" s="502"/>
      <c r="D977" s="503"/>
      <c r="E977" s="504"/>
      <c r="F977" s="505">
        <v>0</v>
      </c>
    </row>
    <row r="978" spans="1:6">
      <c r="A978" s="500">
        <v>2150103</v>
      </c>
      <c r="B978" s="501" t="s">
        <v>80</v>
      </c>
      <c r="C978" s="502"/>
      <c r="D978" s="503"/>
      <c r="E978" s="504"/>
      <c r="F978" s="505">
        <v>0</v>
      </c>
    </row>
    <row r="979" spans="1:6">
      <c r="A979" s="500">
        <v>2150104</v>
      </c>
      <c r="B979" s="501" t="s">
        <v>793</v>
      </c>
      <c r="C979" s="502"/>
      <c r="D979" s="503"/>
      <c r="E979" s="504"/>
      <c r="F979" s="505">
        <v>0</v>
      </c>
    </row>
    <row r="980" spans="1:6">
      <c r="A980" s="500">
        <v>2150105</v>
      </c>
      <c r="B980" s="501" t="s">
        <v>794</v>
      </c>
      <c r="C980" s="502"/>
      <c r="D980" s="503"/>
      <c r="E980" s="504"/>
      <c r="F980" s="505">
        <v>0</v>
      </c>
    </row>
    <row r="981" spans="1:6">
      <c r="A981" s="500">
        <v>2150106</v>
      </c>
      <c r="B981" s="501" t="s">
        <v>795</v>
      </c>
      <c r="C981" s="502"/>
      <c r="D981" s="503"/>
      <c r="E981" s="504"/>
      <c r="F981" s="505">
        <v>0</v>
      </c>
    </row>
    <row r="982" spans="1:6">
      <c r="A982" s="500">
        <v>2150107</v>
      </c>
      <c r="B982" s="501" t="s">
        <v>796</v>
      </c>
      <c r="C982" s="502"/>
      <c r="D982" s="503"/>
      <c r="E982" s="504"/>
      <c r="F982" s="505">
        <v>0</v>
      </c>
    </row>
    <row r="983" spans="1:6">
      <c r="A983" s="500">
        <v>2150108</v>
      </c>
      <c r="B983" s="501" t="s">
        <v>797</v>
      </c>
      <c r="C983" s="502"/>
      <c r="D983" s="503"/>
      <c r="E983" s="504"/>
      <c r="F983" s="505">
        <v>0</v>
      </c>
    </row>
    <row r="984" spans="1:6">
      <c r="A984" s="500">
        <v>2150199</v>
      </c>
      <c r="B984" s="501" t="s">
        <v>798</v>
      </c>
      <c r="C984" s="502"/>
      <c r="D984" s="503"/>
      <c r="E984" s="504"/>
      <c r="F984" s="505">
        <v>0</v>
      </c>
    </row>
    <row r="985" spans="1:6">
      <c r="A985" s="495">
        <v>21502</v>
      </c>
      <c r="B985" s="496" t="s">
        <v>799</v>
      </c>
      <c r="C985" s="497">
        <v>550</v>
      </c>
      <c r="D985" s="498">
        <v>676</v>
      </c>
      <c r="E985" s="497">
        <v>680</v>
      </c>
      <c r="F985" s="499">
        <v>23.6</v>
      </c>
    </row>
    <row r="986" spans="1:6">
      <c r="A986" s="500">
        <v>2150201</v>
      </c>
      <c r="B986" s="501" t="s">
        <v>78</v>
      </c>
      <c r="C986" s="502"/>
      <c r="D986" s="503"/>
      <c r="E986" s="504"/>
      <c r="F986" s="505">
        <v>0</v>
      </c>
    </row>
    <row r="987" spans="1:6">
      <c r="A987" s="500">
        <v>2150202</v>
      </c>
      <c r="B987" s="501" t="s">
        <v>79</v>
      </c>
      <c r="C987" s="502"/>
      <c r="D987" s="503"/>
      <c r="E987" s="504"/>
      <c r="F987" s="505">
        <v>0</v>
      </c>
    </row>
    <row r="988" spans="1:6">
      <c r="A988" s="500">
        <v>2150203</v>
      </c>
      <c r="B988" s="501" t="s">
        <v>80</v>
      </c>
      <c r="C988" s="502"/>
      <c r="D988" s="503"/>
      <c r="E988" s="504"/>
      <c r="F988" s="505">
        <v>0</v>
      </c>
    </row>
    <row r="989" spans="1:6">
      <c r="A989" s="500">
        <v>2150204</v>
      </c>
      <c r="B989" s="501" t="s">
        <v>800</v>
      </c>
      <c r="C989" s="502"/>
      <c r="D989" s="503"/>
      <c r="E989" s="504"/>
      <c r="F989" s="505">
        <v>0</v>
      </c>
    </row>
    <row r="990" spans="1:6">
      <c r="A990" s="500">
        <v>2150205</v>
      </c>
      <c r="B990" s="501" t="s">
        <v>801</v>
      </c>
      <c r="C990" s="502"/>
      <c r="D990" s="503"/>
      <c r="E990" s="504"/>
      <c r="F990" s="505">
        <v>0</v>
      </c>
    </row>
    <row r="991" spans="1:6">
      <c r="A991" s="500">
        <v>2150206</v>
      </c>
      <c r="B991" s="501" t="s">
        <v>802</v>
      </c>
      <c r="C991" s="502"/>
      <c r="D991" s="503"/>
      <c r="E991" s="504"/>
      <c r="F991" s="505">
        <v>0</v>
      </c>
    </row>
    <row r="992" ht="28.5" spans="1:6">
      <c r="A992" s="500">
        <v>2150207</v>
      </c>
      <c r="B992" s="501" t="s">
        <v>803</v>
      </c>
      <c r="C992" s="502"/>
      <c r="D992" s="503"/>
      <c r="E992" s="504"/>
      <c r="F992" s="505">
        <v>0</v>
      </c>
    </row>
    <row r="993" spans="1:6">
      <c r="A993" s="500">
        <v>2150208</v>
      </c>
      <c r="B993" s="501" t="s">
        <v>804</v>
      </c>
      <c r="C993" s="502"/>
      <c r="D993" s="503"/>
      <c r="E993" s="504"/>
      <c r="F993" s="505">
        <v>0</v>
      </c>
    </row>
    <row r="994" spans="1:6">
      <c r="A994" s="500">
        <v>2150209</v>
      </c>
      <c r="B994" s="501" t="s">
        <v>805</v>
      </c>
      <c r="C994" s="502"/>
      <c r="D994" s="503"/>
      <c r="E994" s="504"/>
      <c r="F994" s="505">
        <v>0</v>
      </c>
    </row>
    <row r="995" spans="1:6">
      <c r="A995" s="500">
        <v>2150210</v>
      </c>
      <c r="B995" s="501" t="s">
        <v>806</v>
      </c>
      <c r="C995" s="502"/>
      <c r="D995" s="503"/>
      <c r="E995" s="504"/>
      <c r="F995" s="505">
        <v>0</v>
      </c>
    </row>
    <row r="996" spans="1:6">
      <c r="A996" s="500">
        <v>2150212</v>
      </c>
      <c r="B996" s="501" t="s">
        <v>807</v>
      </c>
      <c r="C996" s="502"/>
      <c r="D996" s="503"/>
      <c r="E996" s="504"/>
      <c r="F996" s="505">
        <v>0</v>
      </c>
    </row>
    <row r="997" spans="1:6">
      <c r="A997" s="500">
        <v>2150213</v>
      </c>
      <c r="B997" s="501" t="s">
        <v>808</v>
      </c>
      <c r="C997" s="502"/>
      <c r="D997" s="503"/>
      <c r="E997" s="504"/>
      <c r="F997" s="505">
        <v>0</v>
      </c>
    </row>
    <row r="998" spans="1:6">
      <c r="A998" s="500">
        <v>2150214</v>
      </c>
      <c r="B998" s="501" t="s">
        <v>809</v>
      </c>
      <c r="C998" s="502"/>
      <c r="D998" s="503"/>
      <c r="E998" s="504"/>
      <c r="F998" s="505">
        <v>0</v>
      </c>
    </row>
    <row r="999" spans="1:6">
      <c r="A999" s="500">
        <v>2150215</v>
      </c>
      <c r="B999" s="501" t="s">
        <v>810</v>
      </c>
      <c r="C999" s="502"/>
      <c r="D999" s="503"/>
      <c r="E999" s="504"/>
      <c r="F999" s="505">
        <v>0</v>
      </c>
    </row>
    <row r="1000" spans="1:6">
      <c r="A1000" s="500">
        <v>2150299</v>
      </c>
      <c r="B1000" s="501" t="s">
        <v>811</v>
      </c>
      <c r="C1000" s="502">
        <v>550</v>
      </c>
      <c r="D1000" s="503">
        <v>676</v>
      </c>
      <c r="E1000" s="504">
        <v>680</v>
      </c>
      <c r="F1000" s="505">
        <v>23.6</v>
      </c>
    </row>
    <row r="1001" spans="1:6">
      <c r="A1001" s="495">
        <v>21503</v>
      </c>
      <c r="B1001" s="496" t="s">
        <v>812</v>
      </c>
      <c r="C1001" s="497">
        <v>0</v>
      </c>
      <c r="D1001" s="498">
        <v>0</v>
      </c>
      <c r="E1001" s="497">
        <v>0</v>
      </c>
      <c r="F1001" s="499">
        <v>0</v>
      </c>
    </row>
    <row r="1002" spans="1:6">
      <c r="A1002" s="500">
        <v>2150301</v>
      </c>
      <c r="B1002" s="501" t="s">
        <v>78</v>
      </c>
      <c r="C1002" s="502"/>
      <c r="D1002" s="503"/>
      <c r="E1002" s="504"/>
      <c r="F1002" s="505">
        <v>0</v>
      </c>
    </row>
    <row r="1003" spans="1:6">
      <c r="A1003" s="500">
        <v>2150302</v>
      </c>
      <c r="B1003" s="501" t="s">
        <v>79</v>
      </c>
      <c r="C1003" s="502"/>
      <c r="D1003" s="503"/>
      <c r="E1003" s="504"/>
      <c r="F1003" s="505">
        <v>0</v>
      </c>
    </row>
    <row r="1004" spans="1:6">
      <c r="A1004" s="500">
        <v>2150303</v>
      </c>
      <c r="B1004" s="501" t="s">
        <v>80</v>
      </c>
      <c r="C1004" s="502"/>
      <c r="D1004" s="503"/>
      <c r="E1004" s="504"/>
      <c r="F1004" s="505">
        <v>0</v>
      </c>
    </row>
    <row r="1005" spans="1:6">
      <c r="A1005" s="500">
        <v>2150399</v>
      </c>
      <c r="B1005" s="501" t="s">
        <v>813</v>
      </c>
      <c r="C1005" s="502"/>
      <c r="D1005" s="503"/>
      <c r="E1005" s="504"/>
      <c r="F1005" s="505">
        <v>0</v>
      </c>
    </row>
    <row r="1006" spans="1:6">
      <c r="A1006" s="495">
        <v>21505</v>
      </c>
      <c r="B1006" s="496" t="s">
        <v>814</v>
      </c>
      <c r="C1006" s="497">
        <v>0</v>
      </c>
      <c r="D1006" s="498">
        <v>30</v>
      </c>
      <c r="E1006" s="497">
        <v>0</v>
      </c>
      <c r="F1006" s="499">
        <v>0</v>
      </c>
    </row>
    <row r="1007" spans="1:6">
      <c r="A1007" s="500">
        <v>2150501</v>
      </c>
      <c r="B1007" s="501" t="s">
        <v>78</v>
      </c>
      <c r="C1007" s="502"/>
      <c r="D1007" s="503"/>
      <c r="E1007" s="504"/>
      <c r="F1007" s="505">
        <v>0</v>
      </c>
    </row>
    <row r="1008" spans="1:6">
      <c r="A1008" s="500">
        <v>2150502</v>
      </c>
      <c r="B1008" s="501" t="s">
        <v>79</v>
      </c>
      <c r="C1008" s="502"/>
      <c r="D1008" s="503"/>
      <c r="E1008" s="504"/>
      <c r="F1008" s="505">
        <v>0</v>
      </c>
    </row>
    <row r="1009" spans="1:6">
      <c r="A1009" s="500">
        <v>2150503</v>
      </c>
      <c r="B1009" s="501" t="s">
        <v>80</v>
      </c>
      <c r="C1009" s="502"/>
      <c r="D1009" s="503"/>
      <c r="E1009" s="504"/>
      <c r="F1009" s="505">
        <v>0</v>
      </c>
    </row>
    <row r="1010" spans="1:6">
      <c r="A1010" s="500">
        <v>2150505</v>
      </c>
      <c r="B1010" s="501" t="s">
        <v>815</v>
      </c>
      <c r="C1010" s="502"/>
      <c r="D1010" s="503"/>
      <c r="E1010" s="504"/>
      <c r="F1010" s="505">
        <v>0</v>
      </c>
    </row>
    <row r="1011" spans="1:6">
      <c r="A1011" s="500">
        <v>2150507</v>
      </c>
      <c r="B1011" s="501" t="s">
        <v>816</v>
      </c>
      <c r="C1011" s="502"/>
      <c r="D1011" s="503"/>
      <c r="E1011" s="504"/>
      <c r="F1011" s="505">
        <v>0</v>
      </c>
    </row>
    <row r="1012" spans="1:6">
      <c r="A1012" s="500">
        <v>2150508</v>
      </c>
      <c r="B1012" s="501" t="s">
        <v>817</v>
      </c>
      <c r="C1012" s="502"/>
      <c r="D1012" s="503"/>
      <c r="E1012" s="504"/>
      <c r="F1012" s="505">
        <v>0</v>
      </c>
    </row>
    <row r="1013" spans="1:6">
      <c r="A1013" s="500">
        <v>2150516</v>
      </c>
      <c r="B1013" s="501" t="s">
        <v>818</v>
      </c>
      <c r="C1013" s="502"/>
      <c r="D1013" s="503"/>
      <c r="E1013" s="504"/>
      <c r="F1013" s="505">
        <v>0</v>
      </c>
    </row>
    <row r="1014" spans="1:6">
      <c r="A1014" s="500">
        <v>2150517</v>
      </c>
      <c r="B1014" s="501" t="s">
        <v>819</v>
      </c>
      <c r="C1014" s="502"/>
      <c r="D1014" s="503"/>
      <c r="E1014" s="504"/>
      <c r="F1014" s="505">
        <v>0</v>
      </c>
    </row>
    <row r="1015" spans="1:6">
      <c r="A1015" s="500">
        <v>2150550</v>
      </c>
      <c r="B1015" s="501" t="s">
        <v>87</v>
      </c>
      <c r="C1015" s="502"/>
      <c r="D1015" s="503"/>
      <c r="E1015" s="504"/>
      <c r="F1015" s="505">
        <v>0</v>
      </c>
    </row>
    <row r="1016" spans="1:6">
      <c r="A1016" s="500">
        <v>2150599</v>
      </c>
      <c r="B1016" s="501" t="s">
        <v>820</v>
      </c>
      <c r="C1016" s="502"/>
      <c r="D1016" s="503">
        <v>30</v>
      </c>
      <c r="E1016" s="504"/>
      <c r="F1016" s="505">
        <v>0</v>
      </c>
    </row>
    <row r="1017" spans="1:6">
      <c r="A1017" s="495">
        <v>21507</v>
      </c>
      <c r="B1017" s="496" t="s">
        <v>821</v>
      </c>
      <c r="C1017" s="497">
        <v>0</v>
      </c>
      <c r="D1017" s="498">
        <v>0</v>
      </c>
      <c r="E1017" s="497">
        <v>0</v>
      </c>
      <c r="F1017" s="499">
        <v>0</v>
      </c>
    </row>
    <row r="1018" spans="1:6">
      <c r="A1018" s="500">
        <v>2150701</v>
      </c>
      <c r="B1018" s="501" t="s">
        <v>78</v>
      </c>
      <c r="C1018" s="502"/>
      <c r="D1018" s="503"/>
      <c r="E1018" s="504"/>
      <c r="F1018" s="505">
        <v>0</v>
      </c>
    </row>
    <row r="1019" spans="1:6">
      <c r="A1019" s="500">
        <v>2150702</v>
      </c>
      <c r="B1019" s="501" t="s">
        <v>79</v>
      </c>
      <c r="C1019" s="502"/>
      <c r="D1019" s="503"/>
      <c r="E1019" s="504"/>
      <c r="F1019" s="505">
        <v>0</v>
      </c>
    </row>
    <row r="1020" spans="1:6">
      <c r="A1020" s="500">
        <v>2150703</v>
      </c>
      <c r="B1020" s="501" t="s">
        <v>80</v>
      </c>
      <c r="C1020" s="502"/>
      <c r="D1020" s="503"/>
      <c r="E1020" s="504"/>
      <c r="F1020" s="505">
        <v>0</v>
      </c>
    </row>
    <row r="1021" spans="1:6">
      <c r="A1021" s="500">
        <v>2150704</v>
      </c>
      <c r="B1021" s="501" t="s">
        <v>822</v>
      </c>
      <c r="C1021" s="502"/>
      <c r="D1021" s="503"/>
      <c r="E1021" s="504"/>
      <c r="F1021" s="505">
        <v>0</v>
      </c>
    </row>
    <row r="1022" spans="1:6">
      <c r="A1022" s="500">
        <v>2150705</v>
      </c>
      <c r="B1022" s="501" t="s">
        <v>823</v>
      </c>
      <c r="C1022" s="502"/>
      <c r="D1022" s="503"/>
      <c r="E1022" s="504"/>
      <c r="F1022" s="505">
        <v>0</v>
      </c>
    </row>
    <row r="1023" spans="1:6">
      <c r="A1023" s="500">
        <v>2150799</v>
      </c>
      <c r="B1023" s="501" t="s">
        <v>824</v>
      </c>
      <c r="C1023" s="502"/>
      <c r="D1023" s="503"/>
      <c r="E1023" s="504"/>
      <c r="F1023" s="505">
        <v>0</v>
      </c>
    </row>
    <row r="1024" spans="1:6">
      <c r="A1024" s="495">
        <v>21508</v>
      </c>
      <c r="B1024" s="496" t="s">
        <v>825</v>
      </c>
      <c r="C1024" s="497">
        <v>731</v>
      </c>
      <c r="D1024" s="498">
        <v>3185</v>
      </c>
      <c r="E1024" s="497">
        <v>806</v>
      </c>
      <c r="F1024" s="499">
        <v>10.3</v>
      </c>
    </row>
    <row r="1025" spans="1:6">
      <c r="A1025" s="500">
        <v>2150801</v>
      </c>
      <c r="B1025" s="501" t="s">
        <v>78</v>
      </c>
      <c r="C1025" s="502">
        <v>509</v>
      </c>
      <c r="D1025" s="503">
        <v>1601</v>
      </c>
      <c r="E1025" s="504">
        <v>504</v>
      </c>
      <c r="F1025" s="505">
        <v>-1</v>
      </c>
    </row>
    <row r="1026" spans="1:6">
      <c r="A1026" s="500">
        <v>2150802</v>
      </c>
      <c r="B1026" s="501" t="s">
        <v>79</v>
      </c>
      <c r="C1026" s="502">
        <v>28</v>
      </c>
      <c r="D1026" s="503">
        <v>19</v>
      </c>
      <c r="E1026" s="504">
        <v>22</v>
      </c>
      <c r="F1026" s="505">
        <v>-21.4</v>
      </c>
    </row>
    <row r="1027" spans="1:6">
      <c r="A1027" s="500">
        <v>2150803</v>
      </c>
      <c r="B1027" s="501" t="s">
        <v>80</v>
      </c>
      <c r="C1027" s="502">
        <v>194</v>
      </c>
      <c r="D1027" s="503">
        <v>145</v>
      </c>
      <c r="E1027" s="504">
        <v>280</v>
      </c>
      <c r="F1027" s="505">
        <v>44.3</v>
      </c>
    </row>
    <row r="1028" spans="1:6">
      <c r="A1028" s="500">
        <v>2150804</v>
      </c>
      <c r="B1028" s="501" t="s">
        <v>826</v>
      </c>
      <c r="C1028" s="502"/>
      <c r="D1028" s="503">
        <v>0</v>
      </c>
      <c r="E1028" s="504"/>
      <c r="F1028" s="505">
        <v>0</v>
      </c>
    </row>
    <row r="1029" spans="1:6">
      <c r="A1029" s="500">
        <v>2150805</v>
      </c>
      <c r="B1029" s="501" t="s">
        <v>827</v>
      </c>
      <c r="C1029" s="502"/>
      <c r="D1029" s="503">
        <v>893</v>
      </c>
      <c r="E1029" s="504"/>
      <c r="F1029" s="505">
        <v>0</v>
      </c>
    </row>
    <row r="1030" spans="1:6">
      <c r="A1030" s="500">
        <v>2150806</v>
      </c>
      <c r="B1030" s="501" t="s">
        <v>828</v>
      </c>
      <c r="C1030" s="502"/>
      <c r="D1030" s="503">
        <v>0</v>
      </c>
      <c r="E1030" s="504"/>
      <c r="F1030" s="505">
        <v>0</v>
      </c>
    </row>
    <row r="1031" spans="1:6">
      <c r="A1031" s="500">
        <v>2150899</v>
      </c>
      <c r="B1031" s="501" t="s">
        <v>829</v>
      </c>
      <c r="C1031" s="502"/>
      <c r="D1031" s="503">
        <v>527</v>
      </c>
      <c r="E1031" s="504"/>
      <c r="F1031" s="505">
        <v>0</v>
      </c>
    </row>
    <row r="1032" spans="1:6">
      <c r="A1032" s="495">
        <v>21599</v>
      </c>
      <c r="B1032" s="496" t="s">
        <v>830</v>
      </c>
      <c r="C1032" s="497">
        <v>0</v>
      </c>
      <c r="D1032" s="498">
        <v>0</v>
      </c>
      <c r="E1032" s="497">
        <v>4000</v>
      </c>
      <c r="F1032" s="499">
        <v>0</v>
      </c>
    </row>
    <row r="1033" spans="1:6">
      <c r="A1033" s="500">
        <v>2159901</v>
      </c>
      <c r="B1033" s="501" t="s">
        <v>831</v>
      </c>
      <c r="C1033" s="502"/>
      <c r="D1033" s="503"/>
      <c r="E1033" s="504"/>
      <c r="F1033" s="505">
        <v>0</v>
      </c>
    </row>
    <row r="1034" spans="1:6">
      <c r="A1034" s="500">
        <v>2159904</v>
      </c>
      <c r="B1034" s="501" t="s">
        <v>832</v>
      </c>
      <c r="C1034" s="502"/>
      <c r="D1034" s="503"/>
      <c r="E1034" s="504"/>
      <c r="F1034" s="505">
        <v>0</v>
      </c>
    </row>
    <row r="1035" spans="1:6">
      <c r="A1035" s="500">
        <v>2159905</v>
      </c>
      <c r="B1035" s="501" t="s">
        <v>833</v>
      </c>
      <c r="C1035" s="502"/>
      <c r="D1035" s="503"/>
      <c r="E1035" s="504"/>
      <c r="F1035" s="504">
        <v>0</v>
      </c>
    </row>
    <row r="1036" ht="28.5" spans="1:6">
      <c r="A1036" s="500">
        <v>2159906</v>
      </c>
      <c r="B1036" s="501" t="s">
        <v>834</v>
      </c>
      <c r="C1036" s="502"/>
      <c r="D1036" s="503"/>
      <c r="E1036" s="504"/>
      <c r="F1036" s="505">
        <v>0</v>
      </c>
    </row>
    <row r="1037" spans="1:6">
      <c r="A1037" s="500">
        <v>2159999</v>
      </c>
      <c r="B1037" s="501" t="s">
        <v>830</v>
      </c>
      <c r="C1037" s="502"/>
      <c r="D1037" s="503"/>
      <c r="E1037" s="504">
        <v>4000</v>
      </c>
      <c r="F1037" s="505">
        <v>0</v>
      </c>
    </row>
    <row r="1038" spans="1:6">
      <c r="A1038" s="491">
        <v>216</v>
      </c>
      <c r="B1038" s="492" t="s">
        <v>835</v>
      </c>
      <c r="C1038" s="493">
        <v>1105</v>
      </c>
      <c r="D1038" s="511">
        <v>1092</v>
      </c>
      <c r="E1038" s="493">
        <v>2530</v>
      </c>
      <c r="F1038" s="320">
        <v>129</v>
      </c>
    </row>
    <row r="1039" spans="1:6">
      <c r="A1039" s="495">
        <v>21602</v>
      </c>
      <c r="B1039" s="496" t="s">
        <v>836</v>
      </c>
      <c r="C1039" s="497">
        <v>1105</v>
      </c>
      <c r="D1039" s="498">
        <v>962</v>
      </c>
      <c r="E1039" s="497">
        <v>530</v>
      </c>
      <c r="F1039" s="499">
        <v>-52</v>
      </c>
    </row>
    <row r="1040" spans="1:6">
      <c r="A1040" s="500">
        <v>2160201</v>
      </c>
      <c r="B1040" s="501" t="s">
        <v>78</v>
      </c>
      <c r="C1040" s="502">
        <v>563</v>
      </c>
      <c r="D1040" s="503">
        <v>590</v>
      </c>
      <c r="E1040" s="504">
        <v>499</v>
      </c>
      <c r="F1040" s="505">
        <v>-11.4</v>
      </c>
    </row>
    <row r="1041" spans="1:6">
      <c r="A1041" s="500">
        <v>2160202</v>
      </c>
      <c r="B1041" s="501" t="s">
        <v>79</v>
      </c>
      <c r="C1041" s="502"/>
      <c r="D1041" s="503"/>
      <c r="E1041" s="504"/>
      <c r="F1041" s="505">
        <v>0</v>
      </c>
    </row>
    <row r="1042" spans="1:6">
      <c r="A1042" s="500">
        <v>2160203</v>
      </c>
      <c r="B1042" s="501" t="s">
        <v>80</v>
      </c>
      <c r="C1042" s="502"/>
      <c r="D1042" s="503"/>
      <c r="E1042" s="504"/>
      <c r="F1042" s="505">
        <v>0</v>
      </c>
    </row>
    <row r="1043" spans="1:6">
      <c r="A1043" s="500">
        <v>2160216</v>
      </c>
      <c r="B1043" s="501" t="s">
        <v>837</v>
      </c>
      <c r="C1043" s="502"/>
      <c r="D1043" s="503"/>
      <c r="E1043" s="504"/>
      <c r="F1043" s="505">
        <v>0</v>
      </c>
    </row>
    <row r="1044" spans="1:6">
      <c r="A1044" s="500">
        <v>2160217</v>
      </c>
      <c r="B1044" s="501" t="s">
        <v>838</v>
      </c>
      <c r="C1044" s="502"/>
      <c r="D1044" s="503"/>
      <c r="E1044" s="504"/>
      <c r="F1044" s="505">
        <v>0</v>
      </c>
    </row>
    <row r="1045" spans="1:6">
      <c r="A1045" s="500">
        <v>2160218</v>
      </c>
      <c r="B1045" s="501" t="s">
        <v>839</v>
      </c>
      <c r="C1045" s="502"/>
      <c r="D1045" s="503"/>
      <c r="E1045" s="504"/>
      <c r="F1045" s="505">
        <v>0</v>
      </c>
    </row>
    <row r="1046" spans="1:6">
      <c r="A1046" s="500">
        <v>2160219</v>
      </c>
      <c r="B1046" s="501" t="s">
        <v>840</v>
      </c>
      <c r="C1046" s="502"/>
      <c r="D1046" s="503"/>
      <c r="E1046" s="504"/>
      <c r="F1046" s="505">
        <v>0</v>
      </c>
    </row>
    <row r="1047" spans="1:6">
      <c r="A1047" s="500">
        <v>2160250</v>
      </c>
      <c r="B1047" s="501" t="s">
        <v>87</v>
      </c>
      <c r="C1047" s="502">
        <v>27</v>
      </c>
      <c r="D1047" s="503">
        <v>14</v>
      </c>
      <c r="E1047" s="504">
        <v>31</v>
      </c>
      <c r="F1047" s="505">
        <v>14.8</v>
      </c>
    </row>
    <row r="1048" spans="1:6">
      <c r="A1048" s="500">
        <v>2160299</v>
      </c>
      <c r="B1048" s="501" t="s">
        <v>841</v>
      </c>
      <c r="C1048" s="502">
        <v>515</v>
      </c>
      <c r="D1048" s="503">
        <v>358</v>
      </c>
      <c r="E1048" s="504"/>
      <c r="F1048" s="505">
        <v>-100</v>
      </c>
    </row>
    <row r="1049" spans="1:6">
      <c r="A1049" s="495">
        <v>21606</v>
      </c>
      <c r="B1049" s="496" t="s">
        <v>842</v>
      </c>
      <c r="C1049" s="497">
        <v>0</v>
      </c>
      <c r="D1049" s="498">
        <v>129</v>
      </c>
      <c r="E1049" s="497">
        <v>0</v>
      </c>
      <c r="F1049" s="499">
        <v>0</v>
      </c>
    </row>
    <row r="1050" spans="1:6">
      <c r="A1050" s="500">
        <v>2160601</v>
      </c>
      <c r="B1050" s="501" t="s">
        <v>78</v>
      </c>
      <c r="C1050" s="502"/>
      <c r="D1050" s="503"/>
      <c r="E1050" s="504"/>
      <c r="F1050" s="505">
        <v>0</v>
      </c>
    </row>
    <row r="1051" spans="1:6">
      <c r="A1051" s="500">
        <v>2160602</v>
      </c>
      <c r="B1051" s="501" t="s">
        <v>79</v>
      </c>
      <c r="C1051" s="502"/>
      <c r="D1051" s="503"/>
      <c r="E1051" s="504"/>
      <c r="F1051" s="505">
        <v>0</v>
      </c>
    </row>
    <row r="1052" spans="1:6">
      <c r="A1052" s="500">
        <v>2160603</v>
      </c>
      <c r="B1052" s="501" t="s">
        <v>80</v>
      </c>
      <c r="C1052" s="502"/>
      <c r="D1052" s="503"/>
      <c r="E1052" s="504"/>
      <c r="F1052" s="505">
        <v>0</v>
      </c>
    </row>
    <row r="1053" spans="1:6">
      <c r="A1053" s="500">
        <v>2160607</v>
      </c>
      <c r="B1053" s="501" t="s">
        <v>843</v>
      </c>
      <c r="C1053" s="502"/>
      <c r="D1053" s="503"/>
      <c r="E1053" s="504"/>
      <c r="F1053" s="505">
        <v>0</v>
      </c>
    </row>
    <row r="1054" spans="1:6">
      <c r="A1054" s="500">
        <v>2160699</v>
      </c>
      <c r="B1054" s="501" t="s">
        <v>844</v>
      </c>
      <c r="C1054" s="502"/>
      <c r="D1054" s="503">
        <v>129</v>
      </c>
      <c r="E1054" s="504"/>
      <c r="F1054" s="505">
        <v>0</v>
      </c>
    </row>
    <row r="1055" spans="1:6">
      <c r="A1055" s="495">
        <v>21699</v>
      </c>
      <c r="B1055" s="496" t="s">
        <v>845</v>
      </c>
      <c r="C1055" s="497">
        <v>0</v>
      </c>
      <c r="D1055" s="498">
        <v>1</v>
      </c>
      <c r="E1055" s="497">
        <v>2000</v>
      </c>
      <c r="F1055" s="499">
        <v>0</v>
      </c>
    </row>
    <row r="1056" spans="1:6">
      <c r="A1056" s="500">
        <v>2169901</v>
      </c>
      <c r="B1056" s="501" t="s">
        <v>846</v>
      </c>
      <c r="C1056" s="502"/>
      <c r="D1056" s="503"/>
      <c r="E1056" s="504"/>
      <c r="F1056" s="505">
        <v>0</v>
      </c>
    </row>
    <row r="1057" spans="1:6">
      <c r="A1057" s="500">
        <v>2169999</v>
      </c>
      <c r="B1057" s="501" t="s">
        <v>845</v>
      </c>
      <c r="C1057" s="502"/>
      <c r="D1057" s="503">
        <v>1</v>
      </c>
      <c r="E1057" s="504">
        <v>2000</v>
      </c>
      <c r="F1057" s="505">
        <v>0</v>
      </c>
    </row>
    <row r="1058" spans="1:6">
      <c r="A1058" s="491">
        <v>217</v>
      </c>
      <c r="B1058" s="492" t="s">
        <v>847</v>
      </c>
      <c r="C1058" s="493">
        <v>0</v>
      </c>
      <c r="D1058" s="511">
        <v>434</v>
      </c>
      <c r="E1058" s="493">
        <v>0</v>
      </c>
      <c r="F1058" s="320">
        <v>0</v>
      </c>
    </row>
    <row r="1059" spans="1:6">
      <c r="A1059" s="495">
        <v>21701</v>
      </c>
      <c r="B1059" s="496" t="s">
        <v>848</v>
      </c>
      <c r="C1059" s="497">
        <v>0</v>
      </c>
      <c r="D1059" s="498">
        <v>0</v>
      </c>
      <c r="E1059" s="497">
        <v>0</v>
      </c>
      <c r="F1059" s="499">
        <v>0</v>
      </c>
    </row>
    <row r="1060" spans="1:6">
      <c r="A1060" s="500">
        <v>2170101</v>
      </c>
      <c r="B1060" s="501" t="s">
        <v>78</v>
      </c>
      <c r="C1060" s="502"/>
      <c r="D1060" s="503"/>
      <c r="E1060" s="504"/>
      <c r="F1060" s="505">
        <v>0</v>
      </c>
    </row>
    <row r="1061" spans="1:6">
      <c r="A1061" s="500">
        <v>2170102</v>
      </c>
      <c r="B1061" s="501" t="s">
        <v>79</v>
      </c>
      <c r="C1061" s="502"/>
      <c r="D1061" s="503"/>
      <c r="E1061" s="504"/>
      <c r="F1061" s="505">
        <v>0</v>
      </c>
    </row>
    <row r="1062" spans="1:6">
      <c r="A1062" s="500">
        <v>2170103</v>
      </c>
      <c r="B1062" s="501" t="s">
        <v>80</v>
      </c>
      <c r="C1062" s="502"/>
      <c r="D1062" s="503"/>
      <c r="E1062" s="504"/>
      <c r="F1062" s="505">
        <v>0</v>
      </c>
    </row>
    <row r="1063" spans="1:6">
      <c r="A1063" s="500">
        <v>2170104</v>
      </c>
      <c r="B1063" s="501" t="s">
        <v>849</v>
      </c>
      <c r="C1063" s="502"/>
      <c r="D1063" s="503"/>
      <c r="E1063" s="504"/>
      <c r="F1063" s="505">
        <v>0</v>
      </c>
    </row>
    <row r="1064" spans="1:6">
      <c r="A1064" s="500">
        <v>2170150</v>
      </c>
      <c r="B1064" s="501" t="s">
        <v>87</v>
      </c>
      <c r="C1064" s="502"/>
      <c r="D1064" s="503"/>
      <c r="E1064" s="504"/>
      <c r="F1064" s="505">
        <v>0</v>
      </c>
    </row>
    <row r="1065" spans="1:6">
      <c r="A1065" s="500">
        <v>2170199</v>
      </c>
      <c r="B1065" s="501" t="s">
        <v>850</v>
      </c>
      <c r="C1065" s="502"/>
      <c r="D1065" s="503"/>
      <c r="E1065" s="504"/>
      <c r="F1065" s="505">
        <v>0</v>
      </c>
    </row>
    <row r="1066" spans="1:6">
      <c r="A1066" s="495">
        <v>21702</v>
      </c>
      <c r="B1066" s="496" t="s">
        <v>851</v>
      </c>
      <c r="C1066" s="497">
        <v>0</v>
      </c>
      <c r="D1066" s="498">
        <v>30</v>
      </c>
      <c r="E1066" s="497">
        <v>0</v>
      </c>
      <c r="F1066" s="499">
        <v>0</v>
      </c>
    </row>
    <row r="1067" spans="1:6">
      <c r="A1067" s="500">
        <v>2170201</v>
      </c>
      <c r="B1067" s="501" t="s">
        <v>852</v>
      </c>
      <c r="C1067" s="502"/>
      <c r="D1067" s="503"/>
      <c r="E1067" s="504"/>
      <c r="F1067" s="505">
        <v>0</v>
      </c>
    </row>
    <row r="1068" spans="1:6">
      <c r="A1068" s="500">
        <v>2170202</v>
      </c>
      <c r="B1068" s="501" t="s">
        <v>853</v>
      </c>
      <c r="C1068" s="502"/>
      <c r="D1068" s="503"/>
      <c r="E1068" s="504"/>
      <c r="F1068" s="505">
        <v>0</v>
      </c>
    </row>
    <row r="1069" spans="1:6">
      <c r="A1069" s="500">
        <v>2170203</v>
      </c>
      <c r="B1069" s="501" t="s">
        <v>854</v>
      </c>
      <c r="C1069" s="502"/>
      <c r="D1069" s="503"/>
      <c r="E1069" s="504"/>
      <c r="F1069" s="505">
        <v>0</v>
      </c>
    </row>
    <row r="1070" spans="1:6">
      <c r="A1070" s="500">
        <v>2170204</v>
      </c>
      <c r="B1070" s="501" t="s">
        <v>855</v>
      </c>
      <c r="C1070" s="502"/>
      <c r="D1070" s="503"/>
      <c r="E1070" s="504"/>
      <c r="F1070" s="505">
        <v>0</v>
      </c>
    </row>
    <row r="1071" spans="1:6">
      <c r="A1071" s="500">
        <v>2170205</v>
      </c>
      <c r="B1071" s="501" t="s">
        <v>856</v>
      </c>
      <c r="C1071" s="502"/>
      <c r="D1071" s="503"/>
      <c r="E1071" s="504"/>
      <c r="F1071" s="505">
        <v>0</v>
      </c>
    </row>
    <row r="1072" spans="1:6">
      <c r="A1072" s="500">
        <v>2170206</v>
      </c>
      <c r="B1072" s="501" t="s">
        <v>857</v>
      </c>
      <c r="C1072" s="502"/>
      <c r="D1072" s="503"/>
      <c r="E1072" s="504"/>
      <c r="F1072" s="505">
        <v>0</v>
      </c>
    </row>
    <row r="1073" spans="1:6">
      <c r="A1073" s="500">
        <v>2170207</v>
      </c>
      <c r="B1073" s="501" t="s">
        <v>858</v>
      </c>
      <c r="C1073" s="502"/>
      <c r="D1073" s="503"/>
      <c r="E1073" s="504"/>
      <c r="F1073" s="505">
        <v>0</v>
      </c>
    </row>
    <row r="1074" spans="1:6">
      <c r="A1074" s="500">
        <v>2170208</v>
      </c>
      <c r="B1074" s="501" t="s">
        <v>859</v>
      </c>
      <c r="C1074" s="502"/>
      <c r="D1074" s="503"/>
      <c r="E1074" s="504"/>
      <c r="F1074" s="505">
        <v>0</v>
      </c>
    </row>
    <row r="1075" spans="1:6">
      <c r="A1075" s="500">
        <v>2170299</v>
      </c>
      <c r="B1075" s="501" t="s">
        <v>860</v>
      </c>
      <c r="C1075" s="502"/>
      <c r="D1075" s="503">
        <v>30</v>
      </c>
      <c r="E1075" s="504"/>
      <c r="F1075" s="505">
        <v>0</v>
      </c>
    </row>
    <row r="1076" spans="1:6">
      <c r="A1076" s="495">
        <v>21703</v>
      </c>
      <c r="B1076" s="496" t="s">
        <v>861</v>
      </c>
      <c r="C1076" s="497">
        <v>0</v>
      </c>
      <c r="D1076" s="498">
        <v>363</v>
      </c>
      <c r="E1076" s="497">
        <v>0</v>
      </c>
      <c r="F1076" s="499">
        <v>0</v>
      </c>
    </row>
    <row r="1077" spans="1:6">
      <c r="A1077" s="500">
        <v>2170301</v>
      </c>
      <c r="B1077" s="501" t="s">
        <v>862</v>
      </c>
      <c r="C1077" s="502"/>
      <c r="D1077" s="503"/>
      <c r="E1077" s="504"/>
      <c r="F1077" s="505">
        <v>0</v>
      </c>
    </row>
    <row r="1078" spans="1:6">
      <c r="A1078" s="500">
        <v>2170302</v>
      </c>
      <c r="B1078" s="501" t="s">
        <v>863</v>
      </c>
      <c r="C1078" s="502"/>
      <c r="D1078" s="503"/>
      <c r="E1078" s="504"/>
      <c r="F1078" s="505">
        <v>0</v>
      </c>
    </row>
    <row r="1079" spans="1:6">
      <c r="A1079" s="500">
        <v>2170303</v>
      </c>
      <c r="B1079" s="501" t="s">
        <v>864</v>
      </c>
      <c r="C1079" s="502"/>
      <c r="D1079" s="503"/>
      <c r="E1079" s="504"/>
      <c r="F1079" s="505">
        <v>0</v>
      </c>
    </row>
    <row r="1080" spans="1:6">
      <c r="A1080" s="500">
        <v>2170304</v>
      </c>
      <c r="B1080" s="501" t="s">
        <v>865</v>
      </c>
      <c r="C1080" s="502"/>
      <c r="D1080" s="503"/>
      <c r="E1080" s="504"/>
      <c r="F1080" s="505">
        <v>0</v>
      </c>
    </row>
    <row r="1081" spans="1:6">
      <c r="A1081" s="500">
        <v>2170399</v>
      </c>
      <c r="B1081" s="501" t="s">
        <v>866</v>
      </c>
      <c r="C1081" s="502"/>
      <c r="D1081" s="503">
        <v>363</v>
      </c>
      <c r="E1081" s="504"/>
      <c r="F1081" s="505">
        <v>0</v>
      </c>
    </row>
    <row r="1082" spans="1:6">
      <c r="A1082" s="495">
        <v>21704</v>
      </c>
      <c r="B1082" s="496" t="s">
        <v>867</v>
      </c>
      <c r="C1082" s="497">
        <v>0</v>
      </c>
      <c r="D1082" s="498">
        <v>0</v>
      </c>
      <c r="E1082" s="497">
        <v>0</v>
      </c>
      <c r="F1082" s="499">
        <v>0</v>
      </c>
    </row>
    <row r="1083" spans="1:6">
      <c r="A1083" s="500">
        <v>2170401</v>
      </c>
      <c r="B1083" s="501" t="s">
        <v>868</v>
      </c>
      <c r="C1083" s="502"/>
      <c r="D1083" s="503"/>
      <c r="E1083" s="504"/>
      <c r="F1083" s="505">
        <v>0</v>
      </c>
    </row>
    <row r="1084" spans="1:6">
      <c r="A1084" s="500">
        <v>2170499</v>
      </c>
      <c r="B1084" s="501" t="s">
        <v>869</v>
      </c>
      <c r="C1084" s="502"/>
      <c r="D1084" s="503"/>
      <c r="E1084" s="504"/>
      <c r="F1084" s="505">
        <v>0</v>
      </c>
    </row>
    <row r="1085" spans="1:6">
      <c r="A1085" s="495">
        <v>21799</v>
      </c>
      <c r="B1085" s="496" t="s">
        <v>870</v>
      </c>
      <c r="C1085" s="497">
        <v>0</v>
      </c>
      <c r="D1085" s="498">
        <v>41</v>
      </c>
      <c r="E1085" s="497">
        <v>0</v>
      </c>
      <c r="F1085" s="499">
        <v>0</v>
      </c>
    </row>
    <row r="1086" spans="1:6">
      <c r="A1086" s="500">
        <v>2179902</v>
      </c>
      <c r="B1086" s="501" t="s">
        <v>871</v>
      </c>
      <c r="C1086" s="502"/>
      <c r="D1086" s="503"/>
      <c r="E1086" s="504"/>
      <c r="F1086" s="505">
        <v>0</v>
      </c>
    </row>
    <row r="1087" spans="1:6">
      <c r="A1087" s="500">
        <v>2179999</v>
      </c>
      <c r="B1087" s="501" t="s">
        <v>870</v>
      </c>
      <c r="C1087" s="502"/>
      <c r="D1087" s="503">
        <v>41</v>
      </c>
      <c r="E1087" s="504"/>
      <c r="F1087" s="505">
        <v>0</v>
      </c>
    </row>
    <row r="1088" spans="1:6">
      <c r="A1088" s="491">
        <v>219</v>
      </c>
      <c r="B1088" s="492" t="s">
        <v>872</v>
      </c>
      <c r="C1088" s="493">
        <v>0</v>
      </c>
      <c r="D1088" s="511">
        <v>0</v>
      </c>
      <c r="E1088" s="493">
        <v>0</v>
      </c>
      <c r="F1088" s="320">
        <v>0</v>
      </c>
    </row>
    <row r="1089" spans="1:6">
      <c r="A1089" s="495">
        <v>21901</v>
      </c>
      <c r="B1089" s="496" t="s">
        <v>873</v>
      </c>
      <c r="C1089" s="497"/>
      <c r="D1089" s="498"/>
      <c r="E1089" s="497"/>
      <c r="F1089" s="499">
        <v>0</v>
      </c>
    </row>
    <row r="1090" spans="1:6">
      <c r="A1090" s="495">
        <v>21902</v>
      </c>
      <c r="B1090" s="496" t="s">
        <v>874</v>
      </c>
      <c r="C1090" s="497"/>
      <c r="D1090" s="498"/>
      <c r="E1090" s="497"/>
      <c r="F1090" s="499">
        <v>0</v>
      </c>
    </row>
    <row r="1091" spans="1:6">
      <c r="A1091" s="495">
        <v>21903</v>
      </c>
      <c r="B1091" s="496" t="s">
        <v>875</v>
      </c>
      <c r="C1091" s="497"/>
      <c r="D1091" s="498"/>
      <c r="E1091" s="497"/>
      <c r="F1091" s="499">
        <v>0</v>
      </c>
    </row>
    <row r="1092" spans="1:6">
      <c r="A1092" s="495">
        <v>21904</v>
      </c>
      <c r="B1092" s="496" t="s">
        <v>876</v>
      </c>
      <c r="C1092" s="497"/>
      <c r="D1092" s="498"/>
      <c r="E1092" s="497"/>
      <c r="F1092" s="499">
        <v>0</v>
      </c>
    </row>
    <row r="1093" spans="1:6">
      <c r="A1093" s="495">
        <v>21905</v>
      </c>
      <c r="B1093" s="496" t="s">
        <v>877</v>
      </c>
      <c r="C1093" s="497"/>
      <c r="D1093" s="498"/>
      <c r="E1093" s="497"/>
      <c r="F1093" s="499">
        <v>0</v>
      </c>
    </row>
    <row r="1094" spans="1:6">
      <c r="A1094" s="495">
        <v>21906</v>
      </c>
      <c r="B1094" s="496" t="s">
        <v>658</v>
      </c>
      <c r="C1094" s="497"/>
      <c r="D1094" s="498"/>
      <c r="E1094" s="497"/>
      <c r="F1094" s="497">
        <v>0</v>
      </c>
    </row>
    <row r="1095" spans="1:6">
      <c r="A1095" s="495">
        <v>21907</v>
      </c>
      <c r="B1095" s="496" t="s">
        <v>878</v>
      </c>
      <c r="C1095" s="497"/>
      <c r="D1095" s="498"/>
      <c r="E1095" s="497"/>
      <c r="F1095" s="499">
        <v>0</v>
      </c>
    </row>
    <row r="1096" spans="1:6">
      <c r="A1096" s="495">
        <v>21908</v>
      </c>
      <c r="B1096" s="496" t="s">
        <v>879</v>
      </c>
      <c r="C1096" s="497"/>
      <c r="D1096" s="498"/>
      <c r="E1096" s="497"/>
      <c r="F1096" s="499">
        <v>0</v>
      </c>
    </row>
    <row r="1097" spans="1:6">
      <c r="A1097" s="495">
        <v>21999</v>
      </c>
      <c r="B1097" s="496" t="s">
        <v>880</v>
      </c>
      <c r="C1097" s="497"/>
      <c r="D1097" s="498"/>
      <c r="E1097" s="497"/>
      <c r="F1097" s="499">
        <v>0</v>
      </c>
    </row>
    <row r="1098" spans="1:6">
      <c r="A1098" s="491">
        <v>220</v>
      </c>
      <c r="B1098" s="492" t="s">
        <v>881</v>
      </c>
      <c r="C1098" s="493">
        <v>2633</v>
      </c>
      <c r="D1098" s="511">
        <v>4694</v>
      </c>
      <c r="E1098" s="493">
        <v>2819</v>
      </c>
      <c r="F1098" s="320">
        <v>7.1</v>
      </c>
    </row>
    <row r="1099" spans="1:6">
      <c r="A1099" s="495">
        <v>22001</v>
      </c>
      <c r="B1099" s="496" t="s">
        <v>882</v>
      </c>
      <c r="C1099" s="497">
        <v>2606</v>
      </c>
      <c r="D1099" s="498">
        <v>4591</v>
      </c>
      <c r="E1099" s="497">
        <v>2788</v>
      </c>
      <c r="F1099" s="499">
        <v>7</v>
      </c>
    </row>
    <row r="1100" spans="1:6">
      <c r="A1100" s="500">
        <v>2200101</v>
      </c>
      <c r="B1100" s="501" t="s">
        <v>78</v>
      </c>
      <c r="C1100" s="502">
        <v>1283</v>
      </c>
      <c r="D1100" s="503">
        <v>1970</v>
      </c>
      <c r="E1100" s="504">
        <v>1772</v>
      </c>
      <c r="F1100" s="505">
        <v>38.1</v>
      </c>
    </row>
    <row r="1101" spans="1:6">
      <c r="A1101" s="500">
        <v>2200102</v>
      </c>
      <c r="B1101" s="501" t="s">
        <v>79</v>
      </c>
      <c r="C1101" s="502"/>
      <c r="D1101" s="503"/>
      <c r="E1101" s="504"/>
      <c r="F1101" s="505">
        <v>0</v>
      </c>
    </row>
    <row r="1102" spans="1:6">
      <c r="A1102" s="500">
        <v>2200103</v>
      </c>
      <c r="B1102" s="501" t="s">
        <v>80</v>
      </c>
      <c r="C1102" s="502"/>
      <c r="D1102" s="503"/>
      <c r="E1102" s="504"/>
      <c r="F1102" s="505">
        <v>0</v>
      </c>
    </row>
    <row r="1103" spans="1:6">
      <c r="A1103" s="500">
        <v>2200104</v>
      </c>
      <c r="B1103" s="501" t="s">
        <v>883</v>
      </c>
      <c r="C1103" s="502"/>
      <c r="D1103" s="503"/>
      <c r="E1103" s="504"/>
      <c r="F1103" s="505">
        <v>0</v>
      </c>
    </row>
    <row r="1104" spans="1:6">
      <c r="A1104" s="500">
        <v>2200106</v>
      </c>
      <c r="B1104" s="501" t="s">
        <v>884</v>
      </c>
      <c r="C1104" s="502"/>
      <c r="D1104" s="503">
        <v>63</v>
      </c>
      <c r="E1104" s="504"/>
      <c r="F1104" s="505">
        <v>0</v>
      </c>
    </row>
    <row r="1105" spans="1:6">
      <c r="A1105" s="500">
        <v>2200107</v>
      </c>
      <c r="B1105" s="501" t="s">
        <v>885</v>
      </c>
      <c r="C1105" s="502"/>
      <c r="D1105" s="503"/>
      <c r="E1105" s="504"/>
      <c r="F1105" s="505">
        <v>0</v>
      </c>
    </row>
    <row r="1106" spans="1:6">
      <c r="A1106" s="500">
        <v>2200108</v>
      </c>
      <c r="B1106" s="501" t="s">
        <v>886</v>
      </c>
      <c r="C1106" s="502"/>
      <c r="D1106" s="503"/>
      <c r="E1106" s="504"/>
      <c r="F1106" s="505">
        <v>0</v>
      </c>
    </row>
    <row r="1107" spans="1:6">
      <c r="A1107" s="500">
        <v>2200109</v>
      </c>
      <c r="B1107" s="501" t="s">
        <v>887</v>
      </c>
      <c r="C1107" s="502"/>
      <c r="D1107" s="503">
        <v>283</v>
      </c>
      <c r="E1107" s="504"/>
      <c r="F1107" s="505">
        <v>0</v>
      </c>
    </row>
    <row r="1108" spans="1:6">
      <c r="A1108" s="500">
        <v>2200112</v>
      </c>
      <c r="B1108" s="501" t="s">
        <v>888</v>
      </c>
      <c r="C1108" s="502"/>
      <c r="D1108" s="503"/>
      <c r="E1108" s="504"/>
      <c r="F1108" s="504">
        <v>0</v>
      </c>
    </row>
    <row r="1109" spans="1:6">
      <c r="A1109" s="500">
        <v>2200113</v>
      </c>
      <c r="B1109" s="501" t="s">
        <v>889</v>
      </c>
      <c r="C1109" s="502"/>
      <c r="D1109" s="503"/>
      <c r="E1109" s="504"/>
      <c r="F1109" s="505">
        <v>0</v>
      </c>
    </row>
    <row r="1110" spans="1:6">
      <c r="A1110" s="500">
        <v>2200114</v>
      </c>
      <c r="B1110" s="501" t="s">
        <v>890</v>
      </c>
      <c r="C1110" s="502"/>
      <c r="D1110" s="503"/>
      <c r="E1110" s="504"/>
      <c r="F1110" s="505">
        <v>0</v>
      </c>
    </row>
    <row r="1111" spans="1:6">
      <c r="A1111" s="500">
        <v>2200115</v>
      </c>
      <c r="B1111" s="501" t="s">
        <v>891</v>
      </c>
      <c r="C1111" s="502"/>
      <c r="D1111" s="503"/>
      <c r="E1111" s="504"/>
      <c r="F1111" s="505">
        <v>0</v>
      </c>
    </row>
    <row r="1112" spans="1:6">
      <c r="A1112" s="500">
        <v>2200116</v>
      </c>
      <c r="B1112" s="501" t="s">
        <v>892</v>
      </c>
      <c r="C1112" s="502"/>
      <c r="D1112" s="503"/>
      <c r="E1112" s="504"/>
      <c r="F1112" s="505">
        <v>0</v>
      </c>
    </row>
    <row r="1113" spans="1:6">
      <c r="A1113" s="500">
        <v>2200119</v>
      </c>
      <c r="B1113" s="501" t="s">
        <v>893</v>
      </c>
      <c r="C1113" s="502"/>
      <c r="D1113" s="503"/>
      <c r="E1113" s="504"/>
      <c r="F1113" s="505">
        <v>0</v>
      </c>
    </row>
    <row r="1114" spans="1:6">
      <c r="A1114" s="500">
        <v>2200120</v>
      </c>
      <c r="B1114" s="501" t="s">
        <v>894</v>
      </c>
      <c r="C1114" s="502"/>
      <c r="D1114" s="503"/>
      <c r="E1114" s="504"/>
      <c r="F1114" s="505">
        <v>0</v>
      </c>
    </row>
    <row r="1115" spans="1:6">
      <c r="A1115" s="500">
        <v>2200121</v>
      </c>
      <c r="B1115" s="501" t="s">
        <v>895</v>
      </c>
      <c r="C1115" s="502"/>
      <c r="D1115" s="503"/>
      <c r="E1115" s="504"/>
      <c r="F1115" s="505">
        <v>0</v>
      </c>
    </row>
    <row r="1116" spans="1:6">
      <c r="A1116" s="500">
        <v>2200122</v>
      </c>
      <c r="B1116" s="501" t="s">
        <v>896</v>
      </c>
      <c r="C1116" s="502"/>
      <c r="D1116" s="503"/>
      <c r="E1116" s="504"/>
      <c r="F1116" s="505">
        <v>0</v>
      </c>
    </row>
    <row r="1117" spans="1:6">
      <c r="A1117" s="500">
        <v>2200123</v>
      </c>
      <c r="B1117" s="501" t="s">
        <v>897</v>
      </c>
      <c r="C1117" s="502"/>
      <c r="D1117" s="503"/>
      <c r="E1117" s="504"/>
      <c r="F1117" s="505">
        <v>0</v>
      </c>
    </row>
    <row r="1118" spans="1:6">
      <c r="A1118" s="500">
        <v>2200124</v>
      </c>
      <c r="B1118" s="501" t="s">
        <v>898</v>
      </c>
      <c r="C1118" s="502"/>
      <c r="D1118" s="503"/>
      <c r="E1118" s="504"/>
      <c r="F1118" s="505">
        <v>0</v>
      </c>
    </row>
    <row r="1119" spans="1:6">
      <c r="A1119" s="500">
        <v>2200125</v>
      </c>
      <c r="B1119" s="501" t="s">
        <v>899</v>
      </c>
      <c r="C1119" s="502"/>
      <c r="D1119" s="503"/>
      <c r="E1119" s="504"/>
      <c r="F1119" s="505">
        <v>0</v>
      </c>
    </row>
    <row r="1120" spans="1:6">
      <c r="A1120" s="500">
        <v>2200126</v>
      </c>
      <c r="B1120" s="501" t="s">
        <v>900</v>
      </c>
      <c r="C1120" s="502"/>
      <c r="D1120" s="503"/>
      <c r="E1120" s="504"/>
      <c r="F1120" s="505">
        <v>0</v>
      </c>
    </row>
    <row r="1121" spans="1:6">
      <c r="A1121" s="500">
        <v>2200127</v>
      </c>
      <c r="B1121" s="501" t="s">
        <v>901</v>
      </c>
      <c r="C1121" s="502"/>
      <c r="D1121" s="503"/>
      <c r="E1121" s="504"/>
      <c r="F1121" s="505">
        <v>0</v>
      </c>
    </row>
    <row r="1122" spans="1:6">
      <c r="A1122" s="500">
        <v>2200128</v>
      </c>
      <c r="B1122" s="501" t="s">
        <v>902</v>
      </c>
      <c r="C1122" s="502"/>
      <c r="D1122" s="503"/>
      <c r="E1122" s="504"/>
      <c r="F1122" s="505">
        <v>0</v>
      </c>
    </row>
    <row r="1123" spans="1:6">
      <c r="A1123" s="500">
        <v>2200129</v>
      </c>
      <c r="B1123" s="501" t="s">
        <v>903</v>
      </c>
      <c r="C1123" s="502"/>
      <c r="D1123" s="503"/>
      <c r="E1123" s="504"/>
      <c r="F1123" s="505">
        <v>0</v>
      </c>
    </row>
    <row r="1124" spans="1:6">
      <c r="A1124" s="500">
        <v>2200150</v>
      </c>
      <c r="B1124" s="501" t="s">
        <v>87</v>
      </c>
      <c r="C1124" s="502">
        <v>1323</v>
      </c>
      <c r="D1124" s="503">
        <v>1268</v>
      </c>
      <c r="E1124" s="504">
        <v>1016</v>
      </c>
      <c r="F1124" s="505">
        <v>-23.2</v>
      </c>
    </row>
    <row r="1125" spans="1:6">
      <c r="A1125" s="500">
        <v>2200199</v>
      </c>
      <c r="B1125" s="501" t="s">
        <v>904</v>
      </c>
      <c r="C1125" s="502"/>
      <c r="D1125" s="503">
        <v>1007</v>
      </c>
      <c r="E1125" s="504"/>
      <c r="F1125" s="505">
        <v>0</v>
      </c>
    </row>
    <row r="1126" spans="1:6">
      <c r="A1126" s="495">
        <v>22005</v>
      </c>
      <c r="B1126" s="496" t="s">
        <v>905</v>
      </c>
      <c r="C1126" s="497">
        <v>27</v>
      </c>
      <c r="D1126" s="498">
        <v>103</v>
      </c>
      <c r="E1126" s="497">
        <v>31</v>
      </c>
      <c r="F1126" s="499">
        <v>14.8</v>
      </c>
    </row>
    <row r="1127" spans="1:6">
      <c r="A1127" s="500">
        <v>2200501</v>
      </c>
      <c r="B1127" s="501" t="s">
        <v>78</v>
      </c>
      <c r="C1127" s="502"/>
      <c r="D1127" s="503">
        <v>103</v>
      </c>
      <c r="E1127" s="504"/>
      <c r="F1127" s="505">
        <v>0</v>
      </c>
    </row>
    <row r="1128" spans="1:6">
      <c r="A1128" s="500">
        <v>2200502</v>
      </c>
      <c r="B1128" s="501" t="s">
        <v>79</v>
      </c>
      <c r="C1128" s="502"/>
      <c r="D1128" s="503"/>
      <c r="E1128" s="504"/>
      <c r="F1128" s="505">
        <v>0</v>
      </c>
    </row>
    <row r="1129" spans="1:6">
      <c r="A1129" s="500">
        <v>2200503</v>
      </c>
      <c r="B1129" s="501" t="s">
        <v>80</v>
      </c>
      <c r="C1129" s="502"/>
      <c r="D1129" s="503"/>
      <c r="E1129" s="504"/>
      <c r="F1129" s="505">
        <v>0</v>
      </c>
    </row>
    <row r="1130" spans="1:6">
      <c r="A1130" s="500">
        <v>2200504</v>
      </c>
      <c r="B1130" s="501" t="s">
        <v>906</v>
      </c>
      <c r="C1130" s="502">
        <v>27</v>
      </c>
      <c r="D1130" s="503"/>
      <c r="E1130" s="504">
        <v>21</v>
      </c>
      <c r="F1130" s="504">
        <v>-22.2</v>
      </c>
    </row>
    <row r="1131" spans="1:6">
      <c r="A1131" s="500">
        <v>2200506</v>
      </c>
      <c r="B1131" s="501" t="s">
        <v>907</v>
      </c>
      <c r="C1131" s="502"/>
      <c r="D1131" s="503"/>
      <c r="E1131" s="504"/>
      <c r="F1131" s="505">
        <v>0</v>
      </c>
    </row>
    <row r="1132" spans="1:6">
      <c r="A1132" s="500">
        <v>2200507</v>
      </c>
      <c r="B1132" s="501" t="s">
        <v>908</v>
      </c>
      <c r="C1132" s="502"/>
      <c r="D1132" s="503"/>
      <c r="E1132" s="504"/>
      <c r="F1132" s="505">
        <v>0</v>
      </c>
    </row>
    <row r="1133" spans="1:6">
      <c r="A1133" s="500">
        <v>2200508</v>
      </c>
      <c r="B1133" s="501" t="s">
        <v>909</v>
      </c>
      <c r="C1133" s="502"/>
      <c r="D1133" s="503"/>
      <c r="E1133" s="504"/>
      <c r="F1133" s="505">
        <v>0</v>
      </c>
    </row>
    <row r="1134" spans="1:6">
      <c r="A1134" s="500">
        <v>2200509</v>
      </c>
      <c r="B1134" s="501" t="s">
        <v>910</v>
      </c>
      <c r="C1134" s="502"/>
      <c r="D1134" s="503"/>
      <c r="E1134" s="504">
        <v>10</v>
      </c>
      <c r="F1134" s="504">
        <v>0</v>
      </c>
    </row>
    <row r="1135" spans="1:6">
      <c r="A1135" s="500">
        <v>2200510</v>
      </c>
      <c r="B1135" s="501" t="s">
        <v>911</v>
      </c>
      <c r="C1135" s="502"/>
      <c r="D1135" s="503"/>
      <c r="E1135" s="504"/>
      <c r="F1135" s="505">
        <v>0</v>
      </c>
    </row>
    <row r="1136" spans="1:6">
      <c r="A1136" s="500">
        <v>2200511</v>
      </c>
      <c r="B1136" s="501" t="s">
        <v>912</v>
      </c>
      <c r="C1136" s="502"/>
      <c r="D1136" s="503"/>
      <c r="E1136" s="504"/>
      <c r="F1136" s="505">
        <v>0</v>
      </c>
    </row>
    <row r="1137" spans="1:6">
      <c r="A1137" s="500">
        <v>2200512</v>
      </c>
      <c r="B1137" s="501" t="s">
        <v>913</v>
      </c>
      <c r="C1137" s="502"/>
      <c r="D1137" s="503"/>
      <c r="E1137" s="504"/>
      <c r="F1137" s="505">
        <v>0</v>
      </c>
    </row>
    <row r="1138" spans="1:6">
      <c r="A1138" s="500">
        <v>2200513</v>
      </c>
      <c r="B1138" s="501" t="s">
        <v>914</v>
      </c>
      <c r="C1138" s="502"/>
      <c r="D1138" s="503"/>
      <c r="E1138" s="504"/>
      <c r="F1138" s="505">
        <v>0</v>
      </c>
    </row>
    <row r="1139" spans="1:6">
      <c r="A1139" s="500">
        <v>2200514</v>
      </c>
      <c r="B1139" s="501" t="s">
        <v>915</v>
      </c>
      <c r="C1139" s="502"/>
      <c r="D1139" s="503"/>
      <c r="E1139" s="504"/>
      <c r="F1139" s="505">
        <v>0</v>
      </c>
    </row>
    <row r="1140" spans="1:6">
      <c r="A1140" s="500">
        <v>2200599</v>
      </c>
      <c r="B1140" s="501" t="s">
        <v>916</v>
      </c>
      <c r="C1140" s="502"/>
      <c r="D1140" s="503"/>
      <c r="E1140" s="504"/>
      <c r="F1140" s="505">
        <v>0</v>
      </c>
    </row>
    <row r="1141" spans="1:6">
      <c r="A1141" s="495">
        <v>22099</v>
      </c>
      <c r="B1141" s="496" t="s">
        <v>917</v>
      </c>
      <c r="C1141" s="497">
        <v>0</v>
      </c>
      <c r="D1141" s="498">
        <v>0</v>
      </c>
      <c r="E1141" s="497">
        <v>0</v>
      </c>
      <c r="F1141" s="499">
        <v>0</v>
      </c>
    </row>
    <row r="1142" spans="1:6">
      <c r="A1142" s="500">
        <v>2209999</v>
      </c>
      <c r="B1142" s="501" t="s">
        <v>917</v>
      </c>
      <c r="C1142" s="502"/>
      <c r="D1142" s="503"/>
      <c r="E1142" s="504"/>
      <c r="F1142" s="505">
        <v>0</v>
      </c>
    </row>
    <row r="1143" spans="1:6">
      <c r="A1143" s="491">
        <v>221</v>
      </c>
      <c r="B1143" s="492" t="s">
        <v>918</v>
      </c>
      <c r="C1143" s="493">
        <v>9744</v>
      </c>
      <c r="D1143" s="511">
        <v>12337</v>
      </c>
      <c r="E1143" s="493">
        <v>10643</v>
      </c>
      <c r="F1143" s="320">
        <v>9.2</v>
      </c>
    </row>
    <row r="1144" spans="1:6">
      <c r="A1144" s="495">
        <v>22101</v>
      </c>
      <c r="B1144" s="496" t="s">
        <v>919</v>
      </c>
      <c r="C1144" s="497">
        <v>2559</v>
      </c>
      <c r="D1144" s="498">
        <v>5000</v>
      </c>
      <c r="E1144" s="497">
        <v>3672</v>
      </c>
      <c r="F1144" s="499">
        <v>43.5</v>
      </c>
    </row>
    <row r="1145" spans="1:6">
      <c r="A1145" s="500">
        <v>2210101</v>
      </c>
      <c r="B1145" s="501" t="s">
        <v>920</v>
      </c>
      <c r="C1145" s="502"/>
      <c r="D1145" s="503"/>
      <c r="E1145" s="504"/>
      <c r="F1145" s="505">
        <v>0</v>
      </c>
    </row>
    <row r="1146" spans="1:6">
      <c r="A1146" s="500">
        <v>2210102</v>
      </c>
      <c r="B1146" s="501" t="s">
        <v>921</v>
      </c>
      <c r="C1146" s="502"/>
      <c r="D1146" s="503"/>
      <c r="E1146" s="504"/>
      <c r="F1146" s="505">
        <v>0</v>
      </c>
    </row>
    <row r="1147" spans="1:6">
      <c r="A1147" s="500">
        <v>2210103</v>
      </c>
      <c r="B1147" s="501" t="s">
        <v>922</v>
      </c>
      <c r="C1147" s="502"/>
      <c r="D1147" s="503">
        <v>502</v>
      </c>
      <c r="E1147" s="504"/>
      <c r="F1147" s="505">
        <v>0</v>
      </c>
    </row>
    <row r="1148" spans="1:6">
      <c r="A1148" s="500">
        <v>2210104</v>
      </c>
      <c r="B1148" s="501" t="s">
        <v>923</v>
      </c>
      <c r="C1148" s="502"/>
      <c r="D1148" s="503"/>
      <c r="E1148" s="504"/>
      <c r="F1148" s="505">
        <v>0</v>
      </c>
    </row>
    <row r="1149" spans="1:6">
      <c r="A1149" s="500">
        <v>2210105</v>
      </c>
      <c r="B1149" s="501" t="s">
        <v>924</v>
      </c>
      <c r="C1149" s="502"/>
      <c r="D1149" s="503">
        <v>845</v>
      </c>
      <c r="E1149" s="504"/>
      <c r="F1149" s="504">
        <v>0</v>
      </c>
    </row>
    <row r="1150" spans="1:6">
      <c r="A1150" s="500">
        <v>2210106</v>
      </c>
      <c r="B1150" s="501" t="s">
        <v>925</v>
      </c>
      <c r="C1150" s="502">
        <v>137</v>
      </c>
      <c r="D1150" s="503"/>
      <c r="E1150" s="504"/>
      <c r="F1150" s="505">
        <v>-100</v>
      </c>
    </row>
    <row r="1151" spans="1:6">
      <c r="A1151" s="500">
        <v>2210107</v>
      </c>
      <c r="B1151" s="501" t="s">
        <v>926</v>
      </c>
      <c r="C1151" s="502"/>
      <c r="D1151" s="503"/>
      <c r="E1151" s="504">
        <v>741</v>
      </c>
      <c r="F1151" s="505">
        <v>0</v>
      </c>
    </row>
    <row r="1152" spans="1:6">
      <c r="A1152" s="500">
        <v>2210108</v>
      </c>
      <c r="B1152" s="501" t="s">
        <v>927</v>
      </c>
      <c r="C1152" s="502">
        <v>2422</v>
      </c>
      <c r="D1152" s="503">
        <v>3596</v>
      </c>
      <c r="E1152" s="504">
        <v>2931</v>
      </c>
      <c r="F1152" s="505">
        <v>21</v>
      </c>
    </row>
    <row r="1153" spans="1:6">
      <c r="A1153" s="500">
        <v>2210109</v>
      </c>
      <c r="B1153" s="501" t="s">
        <v>928</v>
      </c>
      <c r="C1153" s="502"/>
      <c r="D1153" s="503"/>
      <c r="E1153" s="504"/>
      <c r="F1153" s="505">
        <v>0</v>
      </c>
    </row>
    <row r="1154" spans="1:6">
      <c r="A1154" s="500">
        <v>2210199</v>
      </c>
      <c r="B1154" s="501" t="s">
        <v>929</v>
      </c>
      <c r="C1154" s="502"/>
      <c r="D1154" s="503">
        <v>57</v>
      </c>
      <c r="E1154" s="504"/>
      <c r="F1154" s="505">
        <v>0</v>
      </c>
    </row>
    <row r="1155" spans="1:6">
      <c r="A1155" s="495">
        <v>22102</v>
      </c>
      <c r="B1155" s="496" t="s">
        <v>930</v>
      </c>
      <c r="C1155" s="497">
        <v>7185</v>
      </c>
      <c r="D1155" s="498">
        <v>7005</v>
      </c>
      <c r="E1155" s="497">
        <v>6971</v>
      </c>
      <c r="F1155" s="499">
        <v>-3</v>
      </c>
    </row>
    <row r="1156" spans="1:6">
      <c r="A1156" s="500">
        <v>2210201</v>
      </c>
      <c r="B1156" s="501" t="s">
        <v>931</v>
      </c>
      <c r="C1156" s="502">
        <v>7185</v>
      </c>
      <c r="D1156" s="503">
        <v>7005</v>
      </c>
      <c r="E1156" s="504">
        <v>6971</v>
      </c>
      <c r="F1156" s="505">
        <v>-3</v>
      </c>
    </row>
    <row r="1157" spans="1:6">
      <c r="A1157" s="500">
        <v>2210202</v>
      </c>
      <c r="B1157" s="501" t="s">
        <v>932</v>
      </c>
      <c r="C1157" s="502"/>
      <c r="D1157" s="503"/>
      <c r="E1157" s="504"/>
      <c r="F1157" s="505">
        <v>0</v>
      </c>
    </row>
    <row r="1158" spans="1:6">
      <c r="A1158" s="500">
        <v>2210203</v>
      </c>
      <c r="B1158" s="501" t="s">
        <v>933</v>
      </c>
      <c r="C1158" s="502"/>
      <c r="D1158" s="503"/>
      <c r="E1158" s="504"/>
      <c r="F1158" s="505">
        <v>0</v>
      </c>
    </row>
    <row r="1159" spans="1:6">
      <c r="A1159" s="495">
        <v>22103</v>
      </c>
      <c r="B1159" s="496" t="s">
        <v>934</v>
      </c>
      <c r="C1159" s="497">
        <v>0</v>
      </c>
      <c r="D1159" s="498">
        <v>332</v>
      </c>
      <c r="E1159" s="497">
        <v>0</v>
      </c>
      <c r="F1159" s="499">
        <v>0</v>
      </c>
    </row>
    <row r="1160" spans="1:6">
      <c r="A1160" s="500">
        <v>2210301</v>
      </c>
      <c r="B1160" s="501" t="s">
        <v>935</v>
      </c>
      <c r="C1160" s="502"/>
      <c r="D1160" s="503">
        <v>332</v>
      </c>
      <c r="E1160" s="504"/>
      <c r="F1160" s="505">
        <v>0</v>
      </c>
    </row>
    <row r="1161" spans="1:6">
      <c r="A1161" s="500">
        <v>2210302</v>
      </c>
      <c r="B1161" s="501" t="s">
        <v>936</v>
      </c>
      <c r="C1161" s="502"/>
      <c r="D1161" s="503"/>
      <c r="E1161" s="504"/>
      <c r="F1161" s="505">
        <v>0</v>
      </c>
    </row>
    <row r="1162" spans="1:6">
      <c r="A1162" s="500">
        <v>2210399</v>
      </c>
      <c r="B1162" s="501" t="s">
        <v>937</v>
      </c>
      <c r="C1162" s="502"/>
      <c r="D1162" s="503"/>
      <c r="E1162" s="504"/>
      <c r="F1162" s="505">
        <v>0</v>
      </c>
    </row>
    <row r="1163" spans="1:6">
      <c r="A1163" s="491">
        <v>222</v>
      </c>
      <c r="B1163" s="492" t="s">
        <v>938</v>
      </c>
      <c r="C1163" s="493">
        <v>550</v>
      </c>
      <c r="D1163" s="511">
        <v>3508</v>
      </c>
      <c r="E1163" s="493">
        <v>463</v>
      </c>
      <c r="F1163" s="320">
        <v>-15.8</v>
      </c>
    </row>
    <row r="1164" spans="1:6">
      <c r="A1164" s="495">
        <v>22201</v>
      </c>
      <c r="B1164" s="496" t="s">
        <v>939</v>
      </c>
      <c r="C1164" s="497">
        <v>550</v>
      </c>
      <c r="D1164" s="498">
        <v>1554</v>
      </c>
      <c r="E1164" s="497">
        <v>463</v>
      </c>
      <c r="F1164" s="497">
        <v>-15.8</v>
      </c>
    </row>
    <row r="1165" spans="1:6">
      <c r="A1165" s="500">
        <v>2220101</v>
      </c>
      <c r="B1165" s="501" t="s">
        <v>78</v>
      </c>
      <c r="C1165" s="502">
        <v>442</v>
      </c>
      <c r="D1165" s="503">
        <v>521</v>
      </c>
      <c r="E1165" s="507">
        <v>341</v>
      </c>
      <c r="F1165" s="507">
        <v>-22.9</v>
      </c>
    </row>
    <row r="1166" spans="1:6">
      <c r="A1166" s="500">
        <v>2220102</v>
      </c>
      <c r="B1166" s="501" t="s">
        <v>79</v>
      </c>
      <c r="C1166" s="502">
        <v>16</v>
      </c>
      <c r="D1166" s="503">
        <v>15</v>
      </c>
      <c r="E1166" s="507">
        <v>16</v>
      </c>
      <c r="F1166" s="507">
        <v>0</v>
      </c>
    </row>
    <row r="1167" spans="1:6">
      <c r="A1167" s="500">
        <v>2220103</v>
      </c>
      <c r="B1167" s="501" t="s">
        <v>80</v>
      </c>
      <c r="C1167" s="502">
        <v>92</v>
      </c>
      <c r="D1167" s="503">
        <v>118</v>
      </c>
      <c r="E1167" s="507">
        <v>106</v>
      </c>
      <c r="F1167" s="507">
        <v>15.2</v>
      </c>
    </row>
    <row r="1168" spans="1:6">
      <c r="A1168" s="500">
        <v>2220104</v>
      </c>
      <c r="B1168" s="501" t="s">
        <v>940</v>
      </c>
      <c r="C1168" s="502"/>
      <c r="D1168" s="503"/>
      <c r="E1168" s="507"/>
      <c r="F1168" s="507">
        <v>0</v>
      </c>
    </row>
    <row r="1169" spans="1:6">
      <c r="A1169" s="500">
        <v>2220105</v>
      </c>
      <c r="B1169" s="501" t="s">
        <v>941</v>
      </c>
      <c r="C1169" s="502"/>
      <c r="D1169" s="503"/>
      <c r="E1169" s="507"/>
      <c r="F1169" s="507">
        <v>0</v>
      </c>
    </row>
    <row r="1170" spans="1:6">
      <c r="A1170" s="500">
        <v>2220106</v>
      </c>
      <c r="B1170" s="501" t="s">
        <v>942</v>
      </c>
      <c r="C1170" s="502"/>
      <c r="D1170" s="503"/>
      <c r="E1170" s="507"/>
      <c r="F1170" s="507">
        <v>0</v>
      </c>
    </row>
    <row r="1171" spans="1:6">
      <c r="A1171" s="500">
        <v>2220107</v>
      </c>
      <c r="B1171" s="501" t="s">
        <v>943</v>
      </c>
      <c r="C1171" s="502"/>
      <c r="D1171" s="503"/>
      <c r="E1171" s="507"/>
      <c r="F1171" s="507">
        <v>0</v>
      </c>
    </row>
    <row r="1172" spans="1:6">
      <c r="A1172" s="500">
        <v>2220112</v>
      </c>
      <c r="B1172" s="501" t="s">
        <v>944</v>
      </c>
      <c r="C1172" s="502"/>
      <c r="D1172" s="503"/>
      <c r="E1172" s="507"/>
      <c r="F1172" s="507">
        <v>0</v>
      </c>
    </row>
    <row r="1173" spans="1:6">
      <c r="A1173" s="500">
        <v>2220113</v>
      </c>
      <c r="B1173" s="501" t="s">
        <v>945</v>
      </c>
      <c r="C1173" s="502"/>
      <c r="D1173" s="503"/>
      <c r="E1173" s="507"/>
      <c r="F1173" s="507">
        <v>0</v>
      </c>
    </row>
    <row r="1174" spans="1:6">
      <c r="A1174" s="500">
        <v>2220114</v>
      </c>
      <c r="B1174" s="501" t="s">
        <v>946</v>
      </c>
      <c r="C1174" s="502"/>
      <c r="D1174" s="503"/>
      <c r="E1174" s="507"/>
      <c r="F1174" s="507">
        <v>0</v>
      </c>
    </row>
    <row r="1175" spans="1:6">
      <c r="A1175" s="500">
        <v>2220115</v>
      </c>
      <c r="B1175" s="501" t="s">
        <v>947</v>
      </c>
      <c r="C1175" s="502"/>
      <c r="D1175" s="503"/>
      <c r="E1175" s="507"/>
      <c r="F1175" s="507">
        <v>0</v>
      </c>
    </row>
    <row r="1176" spans="1:6">
      <c r="A1176" s="500">
        <v>2220118</v>
      </c>
      <c r="B1176" s="501" t="s">
        <v>948</v>
      </c>
      <c r="C1176" s="502"/>
      <c r="D1176" s="503"/>
      <c r="E1176" s="507"/>
      <c r="F1176" s="507">
        <v>0</v>
      </c>
    </row>
    <row r="1177" spans="1:6">
      <c r="A1177" s="500">
        <v>2220119</v>
      </c>
      <c r="B1177" s="501" t="s">
        <v>949</v>
      </c>
      <c r="C1177" s="502"/>
      <c r="D1177" s="503"/>
      <c r="E1177" s="507"/>
      <c r="F1177" s="507">
        <v>0</v>
      </c>
    </row>
    <row r="1178" spans="1:6">
      <c r="A1178" s="500">
        <v>2220120</v>
      </c>
      <c r="B1178" s="501" t="s">
        <v>950</v>
      </c>
      <c r="C1178" s="502"/>
      <c r="D1178" s="503"/>
      <c r="E1178" s="507"/>
      <c r="F1178" s="507">
        <v>0</v>
      </c>
    </row>
    <row r="1179" spans="1:6">
      <c r="A1179" s="500">
        <v>2220121</v>
      </c>
      <c r="B1179" s="501" t="s">
        <v>951</v>
      </c>
      <c r="C1179" s="502"/>
      <c r="D1179" s="503"/>
      <c r="E1179" s="507"/>
      <c r="F1179" s="507">
        <v>0</v>
      </c>
    </row>
    <row r="1180" spans="1:6">
      <c r="A1180" s="500">
        <v>2220150</v>
      </c>
      <c r="B1180" s="501" t="s">
        <v>87</v>
      </c>
      <c r="C1180" s="502"/>
      <c r="D1180" s="503"/>
      <c r="E1180" s="507"/>
      <c r="F1180" s="507">
        <v>0</v>
      </c>
    </row>
    <row r="1181" spans="1:6">
      <c r="A1181" s="500">
        <v>2220199</v>
      </c>
      <c r="B1181" s="501" t="s">
        <v>952</v>
      </c>
      <c r="C1181" s="502"/>
      <c r="D1181" s="503">
        <v>900</v>
      </c>
      <c r="E1181" s="507"/>
      <c r="F1181" s="507">
        <v>0</v>
      </c>
    </row>
    <row r="1182" spans="1:6">
      <c r="A1182" s="495">
        <v>22203</v>
      </c>
      <c r="B1182" s="496" t="s">
        <v>953</v>
      </c>
      <c r="C1182" s="497">
        <v>0</v>
      </c>
      <c r="D1182" s="498">
        <v>0</v>
      </c>
      <c r="E1182" s="497">
        <v>0</v>
      </c>
      <c r="F1182" s="497">
        <v>0</v>
      </c>
    </row>
    <row r="1183" spans="1:6">
      <c r="A1183" s="500">
        <v>2220301</v>
      </c>
      <c r="B1183" s="501" t="s">
        <v>954</v>
      </c>
      <c r="C1183" s="502"/>
      <c r="D1183" s="503"/>
      <c r="E1183" s="507"/>
      <c r="F1183" s="507">
        <v>0</v>
      </c>
    </row>
    <row r="1184" spans="1:6">
      <c r="A1184" s="500">
        <v>2220303</v>
      </c>
      <c r="B1184" s="501" t="s">
        <v>955</v>
      </c>
      <c r="C1184" s="502"/>
      <c r="D1184" s="503"/>
      <c r="E1184" s="507"/>
      <c r="F1184" s="507">
        <v>0</v>
      </c>
    </row>
    <row r="1185" spans="1:6">
      <c r="A1185" s="500">
        <v>2220304</v>
      </c>
      <c r="B1185" s="501" t="s">
        <v>956</v>
      </c>
      <c r="C1185" s="502"/>
      <c r="D1185" s="503"/>
      <c r="E1185" s="507"/>
      <c r="F1185" s="507">
        <v>0</v>
      </c>
    </row>
    <row r="1186" spans="1:6">
      <c r="A1186" s="500">
        <v>2220305</v>
      </c>
      <c r="B1186" s="501" t="s">
        <v>957</v>
      </c>
      <c r="C1186" s="502"/>
      <c r="D1186" s="503"/>
      <c r="E1186" s="507"/>
      <c r="F1186" s="507">
        <v>0</v>
      </c>
    </row>
    <row r="1187" spans="1:6">
      <c r="A1187" s="500">
        <v>2220399</v>
      </c>
      <c r="B1187" s="501" t="s">
        <v>958</v>
      </c>
      <c r="C1187" s="502"/>
      <c r="D1187" s="503"/>
      <c r="E1187" s="507"/>
      <c r="F1187" s="507">
        <v>0</v>
      </c>
    </row>
    <row r="1188" spans="1:6">
      <c r="A1188" s="495">
        <v>22204</v>
      </c>
      <c r="B1188" s="496" t="s">
        <v>959</v>
      </c>
      <c r="C1188" s="497">
        <v>0</v>
      </c>
      <c r="D1188" s="498">
        <v>1954</v>
      </c>
      <c r="E1188" s="497">
        <v>0</v>
      </c>
      <c r="F1188" s="497">
        <v>0</v>
      </c>
    </row>
    <row r="1189" spans="1:6">
      <c r="A1189" s="500">
        <v>2220401</v>
      </c>
      <c r="B1189" s="501" t="s">
        <v>960</v>
      </c>
      <c r="C1189" s="502"/>
      <c r="D1189" s="503"/>
      <c r="E1189" s="504"/>
      <c r="F1189" s="505">
        <v>0</v>
      </c>
    </row>
    <row r="1190" spans="1:6">
      <c r="A1190" s="500">
        <v>2220402</v>
      </c>
      <c r="B1190" s="501" t="s">
        <v>961</v>
      </c>
      <c r="C1190" s="502"/>
      <c r="D1190" s="503"/>
      <c r="E1190" s="504"/>
      <c r="F1190" s="505">
        <v>0</v>
      </c>
    </row>
    <row r="1191" spans="1:6">
      <c r="A1191" s="500">
        <v>2220403</v>
      </c>
      <c r="B1191" s="501" t="s">
        <v>962</v>
      </c>
      <c r="C1191" s="502"/>
      <c r="D1191" s="503"/>
      <c r="E1191" s="504"/>
      <c r="F1191" s="505">
        <v>0</v>
      </c>
    </row>
    <row r="1192" spans="1:6">
      <c r="A1192" s="500">
        <v>2220404</v>
      </c>
      <c r="B1192" s="501" t="s">
        <v>963</v>
      </c>
      <c r="C1192" s="502"/>
      <c r="D1192" s="503"/>
      <c r="E1192" s="504"/>
      <c r="F1192" s="505">
        <v>0</v>
      </c>
    </row>
    <row r="1193" spans="1:6">
      <c r="A1193" s="500">
        <v>2220499</v>
      </c>
      <c r="B1193" s="501" t="s">
        <v>964</v>
      </c>
      <c r="C1193" s="502"/>
      <c r="D1193" s="503">
        <v>1954</v>
      </c>
      <c r="E1193" s="504"/>
      <c r="F1193" s="505">
        <v>0</v>
      </c>
    </row>
    <row r="1194" spans="1:6">
      <c r="A1194" s="495">
        <v>22205</v>
      </c>
      <c r="B1194" s="496" t="s">
        <v>965</v>
      </c>
      <c r="C1194" s="497">
        <v>0</v>
      </c>
      <c r="D1194" s="498">
        <v>0</v>
      </c>
      <c r="E1194" s="497">
        <v>0</v>
      </c>
      <c r="F1194" s="499">
        <v>0</v>
      </c>
    </row>
    <row r="1195" spans="1:6">
      <c r="A1195" s="500">
        <v>2220501</v>
      </c>
      <c r="B1195" s="501" t="s">
        <v>966</v>
      </c>
      <c r="C1195" s="502"/>
      <c r="D1195" s="503"/>
      <c r="E1195" s="504"/>
      <c r="F1195" s="504">
        <v>0</v>
      </c>
    </row>
    <row r="1196" spans="1:6">
      <c r="A1196" s="500">
        <v>2220502</v>
      </c>
      <c r="B1196" s="501" t="s">
        <v>967</v>
      </c>
      <c r="C1196" s="502"/>
      <c r="D1196" s="503"/>
      <c r="E1196" s="504"/>
      <c r="F1196" s="504">
        <v>0</v>
      </c>
    </row>
    <row r="1197" spans="1:6">
      <c r="A1197" s="500">
        <v>2220503</v>
      </c>
      <c r="B1197" s="501" t="s">
        <v>968</v>
      </c>
      <c r="C1197" s="502"/>
      <c r="D1197" s="503"/>
      <c r="E1197" s="504"/>
      <c r="F1197" s="504">
        <v>0</v>
      </c>
    </row>
    <row r="1198" spans="1:6">
      <c r="A1198" s="500">
        <v>2220504</v>
      </c>
      <c r="B1198" s="501" t="s">
        <v>969</v>
      </c>
      <c r="C1198" s="502"/>
      <c r="D1198" s="503"/>
      <c r="E1198" s="504"/>
      <c r="F1198" s="504">
        <v>0</v>
      </c>
    </row>
    <row r="1199" spans="1:6">
      <c r="A1199" s="500">
        <v>2220505</v>
      </c>
      <c r="B1199" s="501" t="s">
        <v>970</v>
      </c>
      <c r="C1199" s="502"/>
      <c r="D1199" s="503"/>
      <c r="E1199" s="504"/>
      <c r="F1199" s="504">
        <v>0</v>
      </c>
    </row>
    <row r="1200" spans="1:6">
      <c r="A1200" s="500">
        <v>2220506</v>
      </c>
      <c r="B1200" s="501" t="s">
        <v>971</v>
      </c>
      <c r="C1200" s="502"/>
      <c r="D1200" s="503"/>
      <c r="E1200" s="504"/>
      <c r="F1200" s="504">
        <v>0</v>
      </c>
    </row>
    <row r="1201" spans="1:6">
      <c r="A1201" s="500">
        <v>2220507</v>
      </c>
      <c r="B1201" s="501" t="s">
        <v>972</v>
      </c>
      <c r="C1201" s="502"/>
      <c r="D1201" s="503"/>
      <c r="E1201" s="504"/>
      <c r="F1201" s="504">
        <v>0</v>
      </c>
    </row>
    <row r="1202" spans="1:6">
      <c r="A1202" s="500">
        <v>2220508</v>
      </c>
      <c r="B1202" s="501" t="s">
        <v>973</v>
      </c>
      <c r="C1202" s="502"/>
      <c r="D1202" s="503"/>
      <c r="E1202" s="504"/>
      <c r="F1202" s="505">
        <v>0</v>
      </c>
    </row>
    <row r="1203" spans="1:6">
      <c r="A1203" s="500">
        <v>2220509</v>
      </c>
      <c r="B1203" s="501" t="s">
        <v>974</v>
      </c>
      <c r="C1203" s="502"/>
      <c r="D1203" s="503"/>
      <c r="E1203" s="504"/>
      <c r="F1203" s="505">
        <v>0</v>
      </c>
    </row>
    <row r="1204" spans="1:6">
      <c r="A1204" s="500">
        <v>2220510</v>
      </c>
      <c r="B1204" s="501" t="s">
        <v>975</v>
      </c>
      <c r="C1204" s="502"/>
      <c r="D1204" s="503"/>
      <c r="E1204" s="504"/>
      <c r="F1204" s="505">
        <v>0</v>
      </c>
    </row>
    <row r="1205" spans="1:6">
      <c r="A1205" s="500">
        <v>2220511</v>
      </c>
      <c r="B1205" s="501" t="s">
        <v>976</v>
      </c>
      <c r="C1205" s="502"/>
      <c r="D1205" s="503"/>
      <c r="E1205" s="504"/>
      <c r="F1205" s="505">
        <v>0</v>
      </c>
    </row>
    <row r="1206" spans="1:6">
      <c r="A1206" s="500">
        <v>2220599</v>
      </c>
      <c r="B1206" s="501" t="s">
        <v>977</v>
      </c>
      <c r="C1206" s="502"/>
      <c r="D1206" s="503"/>
      <c r="E1206" s="504"/>
      <c r="F1206" s="505">
        <v>0</v>
      </c>
    </row>
    <row r="1207" spans="1:6">
      <c r="A1207" s="491">
        <v>224</v>
      </c>
      <c r="B1207" s="492" t="s">
        <v>978</v>
      </c>
      <c r="C1207" s="493">
        <v>7567</v>
      </c>
      <c r="D1207" s="511">
        <v>4221</v>
      </c>
      <c r="E1207" s="493">
        <v>5746</v>
      </c>
      <c r="F1207" s="320">
        <v>-24.1</v>
      </c>
    </row>
    <row r="1208" spans="1:6">
      <c r="A1208" s="495">
        <v>22401</v>
      </c>
      <c r="B1208" s="496" t="s">
        <v>979</v>
      </c>
      <c r="C1208" s="497">
        <v>561</v>
      </c>
      <c r="D1208" s="498">
        <v>841</v>
      </c>
      <c r="E1208" s="497">
        <v>406</v>
      </c>
      <c r="F1208" s="499">
        <v>-27.6</v>
      </c>
    </row>
    <row r="1209" spans="1:6">
      <c r="A1209" s="500">
        <v>2240101</v>
      </c>
      <c r="B1209" s="501" t="s">
        <v>78</v>
      </c>
      <c r="C1209" s="502">
        <v>359</v>
      </c>
      <c r="D1209" s="503">
        <v>785</v>
      </c>
      <c r="E1209" s="504">
        <v>384</v>
      </c>
      <c r="F1209" s="505">
        <v>7</v>
      </c>
    </row>
    <row r="1210" spans="1:6">
      <c r="A1210" s="500">
        <v>2240102</v>
      </c>
      <c r="B1210" s="501" t="s">
        <v>79</v>
      </c>
      <c r="C1210" s="502">
        <v>2</v>
      </c>
      <c r="D1210" s="503">
        <v>2</v>
      </c>
      <c r="E1210" s="504"/>
      <c r="F1210" s="505">
        <v>-100</v>
      </c>
    </row>
    <row r="1211" spans="1:6">
      <c r="A1211" s="500">
        <v>2240103</v>
      </c>
      <c r="B1211" s="501" t="s">
        <v>80</v>
      </c>
      <c r="C1211" s="502"/>
      <c r="D1211" s="503"/>
      <c r="E1211" s="504"/>
      <c r="F1211" s="505">
        <v>0</v>
      </c>
    </row>
    <row r="1212" spans="1:6">
      <c r="A1212" s="500">
        <v>2240104</v>
      </c>
      <c r="B1212" s="501" t="s">
        <v>980</v>
      </c>
      <c r="C1212" s="502"/>
      <c r="D1212" s="503"/>
      <c r="E1212" s="504"/>
      <c r="F1212" s="505">
        <v>0</v>
      </c>
    </row>
    <row r="1213" spans="1:6">
      <c r="A1213" s="500">
        <v>2240105</v>
      </c>
      <c r="B1213" s="501" t="s">
        <v>981</v>
      </c>
      <c r="C1213" s="502"/>
      <c r="D1213" s="503"/>
      <c r="E1213" s="504"/>
      <c r="F1213" s="505">
        <v>0</v>
      </c>
    </row>
    <row r="1214" spans="1:6">
      <c r="A1214" s="500">
        <v>2240106</v>
      </c>
      <c r="B1214" s="501" t="s">
        <v>982</v>
      </c>
      <c r="C1214" s="502"/>
      <c r="D1214" s="503">
        <v>15</v>
      </c>
      <c r="E1214" s="504">
        <v>22</v>
      </c>
      <c r="F1214" s="505">
        <v>0</v>
      </c>
    </row>
    <row r="1215" spans="1:6">
      <c r="A1215" s="500">
        <v>2240108</v>
      </c>
      <c r="B1215" s="501" t="s">
        <v>983</v>
      </c>
      <c r="C1215" s="502"/>
      <c r="D1215" s="503"/>
      <c r="E1215" s="504"/>
      <c r="F1215" s="505">
        <v>0</v>
      </c>
    </row>
    <row r="1216" spans="1:6">
      <c r="A1216" s="500">
        <v>2240109</v>
      </c>
      <c r="B1216" s="501" t="s">
        <v>984</v>
      </c>
      <c r="C1216" s="502"/>
      <c r="D1216" s="503"/>
      <c r="E1216" s="504"/>
      <c r="F1216" s="505">
        <v>0</v>
      </c>
    </row>
    <row r="1217" spans="1:6">
      <c r="A1217" s="500">
        <v>2240150</v>
      </c>
      <c r="B1217" s="501" t="s">
        <v>87</v>
      </c>
      <c r="C1217" s="502"/>
      <c r="D1217" s="503"/>
      <c r="E1217" s="504"/>
      <c r="F1217" s="505">
        <v>0</v>
      </c>
    </row>
    <row r="1218" spans="1:6">
      <c r="A1218" s="500">
        <v>2240199</v>
      </c>
      <c r="B1218" s="501" t="s">
        <v>985</v>
      </c>
      <c r="C1218" s="502">
        <v>200</v>
      </c>
      <c r="D1218" s="503">
        <v>39</v>
      </c>
      <c r="E1218" s="504"/>
      <c r="F1218" s="505">
        <v>-100</v>
      </c>
    </row>
    <row r="1219" spans="1:6">
      <c r="A1219" s="495">
        <v>22402</v>
      </c>
      <c r="B1219" s="496" t="s">
        <v>986</v>
      </c>
      <c r="C1219" s="497">
        <v>802</v>
      </c>
      <c r="D1219" s="498">
        <v>0</v>
      </c>
      <c r="E1219" s="497">
        <v>806</v>
      </c>
      <c r="F1219" s="499">
        <v>0.5</v>
      </c>
    </row>
    <row r="1220" spans="1:6">
      <c r="A1220" s="500">
        <v>2240201</v>
      </c>
      <c r="B1220" s="501" t="s">
        <v>78</v>
      </c>
      <c r="C1220" s="502">
        <v>757</v>
      </c>
      <c r="D1220" s="503"/>
      <c r="E1220" s="504">
        <v>761</v>
      </c>
      <c r="F1220" s="505">
        <v>0.5</v>
      </c>
    </row>
    <row r="1221" spans="1:6">
      <c r="A1221" s="500">
        <v>2240202</v>
      </c>
      <c r="B1221" s="501" t="s">
        <v>79</v>
      </c>
      <c r="C1221" s="502"/>
      <c r="D1221" s="503"/>
      <c r="E1221" s="504"/>
      <c r="F1221" s="505">
        <v>0</v>
      </c>
    </row>
    <row r="1222" spans="1:6">
      <c r="A1222" s="500">
        <v>2240203</v>
      </c>
      <c r="B1222" s="501" t="s">
        <v>80</v>
      </c>
      <c r="C1222" s="502"/>
      <c r="D1222" s="503"/>
      <c r="E1222" s="504"/>
      <c r="F1222" s="505">
        <v>0</v>
      </c>
    </row>
    <row r="1223" spans="1:6">
      <c r="A1223" s="500">
        <v>2240204</v>
      </c>
      <c r="B1223" s="501" t="s">
        <v>987</v>
      </c>
      <c r="C1223" s="502">
        <v>45</v>
      </c>
      <c r="D1223" s="503"/>
      <c r="E1223" s="504">
        <v>45</v>
      </c>
      <c r="F1223" s="505">
        <v>0</v>
      </c>
    </row>
    <row r="1224" spans="1:6">
      <c r="A1224" s="500">
        <v>2240299</v>
      </c>
      <c r="B1224" s="501" t="s">
        <v>988</v>
      </c>
      <c r="C1224" s="502"/>
      <c r="D1224" s="503"/>
      <c r="E1224" s="504"/>
      <c r="F1224" s="505">
        <v>0</v>
      </c>
    </row>
    <row r="1225" spans="1:6">
      <c r="A1225" s="495">
        <v>22404</v>
      </c>
      <c r="B1225" s="496" t="s">
        <v>989</v>
      </c>
      <c r="C1225" s="497">
        <v>0</v>
      </c>
      <c r="D1225" s="498">
        <v>0</v>
      </c>
      <c r="E1225" s="497">
        <v>0</v>
      </c>
      <c r="F1225" s="499">
        <v>0</v>
      </c>
    </row>
    <row r="1226" spans="1:6">
      <c r="A1226" s="500">
        <v>2240401</v>
      </c>
      <c r="B1226" s="501" t="s">
        <v>78</v>
      </c>
      <c r="C1226" s="502"/>
      <c r="D1226" s="503"/>
      <c r="E1226" s="504"/>
      <c r="F1226" s="505">
        <v>0</v>
      </c>
    </row>
    <row r="1227" spans="1:6">
      <c r="A1227" s="500">
        <v>2240402</v>
      </c>
      <c r="B1227" s="501" t="s">
        <v>79</v>
      </c>
      <c r="C1227" s="502"/>
      <c r="D1227" s="503"/>
      <c r="E1227" s="504"/>
      <c r="F1227" s="505">
        <v>0</v>
      </c>
    </row>
    <row r="1228" spans="1:6">
      <c r="A1228" s="500">
        <v>2240403</v>
      </c>
      <c r="B1228" s="501" t="s">
        <v>80</v>
      </c>
      <c r="C1228" s="502"/>
      <c r="D1228" s="503"/>
      <c r="E1228" s="504"/>
      <c r="F1228" s="505">
        <v>0</v>
      </c>
    </row>
    <row r="1229" spans="1:6">
      <c r="A1229" s="500">
        <v>2240404</v>
      </c>
      <c r="B1229" s="501" t="s">
        <v>990</v>
      </c>
      <c r="C1229" s="502"/>
      <c r="D1229" s="503"/>
      <c r="E1229" s="504"/>
      <c r="F1229" s="505">
        <v>0</v>
      </c>
    </row>
    <row r="1230" spans="1:6">
      <c r="A1230" s="500">
        <v>2240405</v>
      </c>
      <c r="B1230" s="501" t="s">
        <v>991</v>
      </c>
      <c r="C1230" s="502"/>
      <c r="D1230" s="503"/>
      <c r="E1230" s="504"/>
      <c r="F1230" s="505">
        <v>0</v>
      </c>
    </row>
    <row r="1231" spans="1:6">
      <c r="A1231" s="500">
        <v>2240450</v>
      </c>
      <c r="B1231" s="501" t="s">
        <v>87</v>
      </c>
      <c r="C1231" s="502"/>
      <c r="D1231" s="503"/>
      <c r="E1231" s="504"/>
      <c r="F1231" s="505">
        <v>0</v>
      </c>
    </row>
    <row r="1232" spans="1:6">
      <c r="A1232" s="500">
        <v>2240499</v>
      </c>
      <c r="B1232" s="501" t="s">
        <v>992</v>
      </c>
      <c r="C1232" s="502"/>
      <c r="D1232" s="503"/>
      <c r="E1232" s="504"/>
      <c r="F1232" s="505">
        <v>0</v>
      </c>
    </row>
    <row r="1233" spans="1:6">
      <c r="A1233" s="495">
        <v>22405</v>
      </c>
      <c r="B1233" s="496" t="s">
        <v>993</v>
      </c>
      <c r="C1233" s="497">
        <v>0</v>
      </c>
      <c r="D1233" s="498">
        <v>0</v>
      </c>
      <c r="E1233" s="497">
        <v>0</v>
      </c>
      <c r="F1233" s="499">
        <v>0</v>
      </c>
    </row>
    <row r="1234" spans="1:6">
      <c r="A1234" s="500">
        <v>2240501</v>
      </c>
      <c r="B1234" s="501" t="s">
        <v>78</v>
      </c>
      <c r="C1234" s="502"/>
      <c r="D1234" s="503"/>
      <c r="E1234" s="504"/>
      <c r="F1234" s="505">
        <v>0</v>
      </c>
    </row>
    <row r="1235" spans="1:6">
      <c r="A1235" s="500">
        <v>2240502</v>
      </c>
      <c r="B1235" s="501" t="s">
        <v>79</v>
      </c>
      <c r="C1235" s="502"/>
      <c r="D1235" s="503"/>
      <c r="E1235" s="504"/>
      <c r="F1235" s="505">
        <v>0</v>
      </c>
    </row>
    <row r="1236" spans="1:6">
      <c r="A1236" s="500">
        <v>2240503</v>
      </c>
      <c r="B1236" s="501" t="s">
        <v>80</v>
      </c>
      <c r="C1236" s="502"/>
      <c r="D1236" s="503"/>
      <c r="E1236" s="504"/>
      <c r="F1236" s="505">
        <v>0</v>
      </c>
    </row>
    <row r="1237" spans="1:6">
      <c r="A1237" s="500">
        <v>2240504</v>
      </c>
      <c r="B1237" s="501" t="s">
        <v>994</v>
      </c>
      <c r="C1237" s="502"/>
      <c r="D1237" s="503"/>
      <c r="E1237" s="504"/>
      <c r="F1237" s="505">
        <v>0</v>
      </c>
    </row>
    <row r="1238" spans="1:6">
      <c r="A1238" s="500">
        <v>2240505</v>
      </c>
      <c r="B1238" s="501" t="s">
        <v>995</v>
      </c>
      <c r="C1238" s="502"/>
      <c r="D1238" s="503"/>
      <c r="E1238" s="504"/>
      <c r="F1238" s="505">
        <v>0</v>
      </c>
    </row>
    <row r="1239" spans="1:6">
      <c r="A1239" s="500">
        <v>2240506</v>
      </c>
      <c r="B1239" s="501" t="s">
        <v>996</v>
      </c>
      <c r="C1239" s="502"/>
      <c r="D1239" s="503"/>
      <c r="E1239" s="504"/>
      <c r="F1239" s="505">
        <v>0</v>
      </c>
    </row>
    <row r="1240" spans="1:6">
      <c r="A1240" s="500">
        <v>2240507</v>
      </c>
      <c r="B1240" s="501" t="s">
        <v>997</v>
      </c>
      <c r="C1240" s="502"/>
      <c r="D1240" s="503"/>
      <c r="E1240" s="504"/>
      <c r="F1240" s="505">
        <v>0</v>
      </c>
    </row>
    <row r="1241" spans="1:6">
      <c r="A1241" s="500">
        <v>2240508</v>
      </c>
      <c r="B1241" s="501" t="s">
        <v>998</v>
      </c>
      <c r="C1241" s="502"/>
      <c r="D1241" s="503"/>
      <c r="E1241" s="504"/>
      <c r="F1241" s="505">
        <v>0</v>
      </c>
    </row>
    <row r="1242" spans="1:6">
      <c r="A1242" s="500">
        <v>2240509</v>
      </c>
      <c r="B1242" s="501" t="s">
        <v>999</v>
      </c>
      <c r="C1242" s="502"/>
      <c r="D1242" s="503"/>
      <c r="E1242" s="504"/>
      <c r="F1242" s="505">
        <v>0</v>
      </c>
    </row>
    <row r="1243" spans="1:6">
      <c r="A1243" s="500">
        <v>2240510</v>
      </c>
      <c r="B1243" s="501" t="s">
        <v>1000</v>
      </c>
      <c r="C1243" s="502"/>
      <c r="D1243" s="503"/>
      <c r="E1243" s="504"/>
      <c r="F1243" s="505">
        <v>0</v>
      </c>
    </row>
    <row r="1244" spans="1:6">
      <c r="A1244" s="500">
        <v>2240550</v>
      </c>
      <c r="B1244" s="501" t="s">
        <v>1001</v>
      </c>
      <c r="C1244" s="502"/>
      <c r="D1244" s="503"/>
      <c r="E1244" s="504"/>
      <c r="F1244" s="505">
        <v>0</v>
      </c>
    </row>
    <row r="1245" spans="1:6">
      <c r="A1245" s="500">
        <v>2240599</v>
      </c>
      <c r="B1245" s="501" t="s">
        <v>1002</v>
      </c>
      <c r="C1245" s="502"/>
      <c r="D1245" s="503"/>
      <c r="E1245" s="504"/>
      <c r="F1245" s="505">
        <v>0</v>
      </c>
    </row>
    <row r="1246" spans="1:6">
      <c r="A1246" s="495">
        <v>22406</v>
      </c>
      <c r="B1246" s="496" t="s">
        <v>1003</v>
      </c>
      <c r="C1246" s="497">
        <v>204</v>
      </c>
      <c r="D1246" s="498">
        <v>1096</v>
      </c>
      <c r="E1246" s="497">
        <v>226</v>
      </c>
      <c r="F1246" s="499">
        <v>10.8</v>
      </c>
    </row>
    <row r="1247" spans="1:6">
      <c r="A1247" s="500">
        <v>2240601</v>
      </c>
      <c r="B1247" s="501" t="s">
        <v>1004</v>
      </c>
      <c r="C1247" s="502">
        <v>204</v>
      </c>
      <c r="D1247" s="503">
        <v>1096</v>
      </c>
      <c r="E1247" s="504">
        <v>26</v>
      </c>
      <c r="F1247" s="505">
        <v>-87.3</v>
      </c>
    </row>
    <row r="1248" spans="1:6">
      <c r="A1248" s="500">
        <v>2240602</v>
      </c>
      <c r="B1248" s="501" t="s">
        <v>1005</v>
      </c>
      <c r="C1248" s="502"/>
      <c r="D1248" s="503"/>
      <c r="E1248" s="504"/>
      <c r="F1248" s="505">
        <v>0</v>
      </c>
    </row>
    <row r="1249" spans="1:6">
      <c r="A1249" s="500">
        <v>2240699</v>
      </c>
      <c r="B1249" s="501" t="s">
        <v>1006</v>
      </c>
      <c r="C1249" s="502"/>
      <c r="D1249" s="503"/>
      <c r="E1249" s="504">
        <v>200</v>
      </c>
      <c r="F1249" s="505">
        <v>0</v>
      </c>
    </row>
    <row r="1250" spans="1:6">
      <c r="A1250" s="495">
        <v>22407</v>
      </c>
      <c r="B1250" s="496" t="s">
        <v>1007</v>
      </c>
      <c r="C1250" s="497">
        <v>0</v>
      </c>
      <c r="D1250" s="498">
        <v>2284</v>
      </c>
      <c r="E1250" s="497">
        <v>308</v>
      </c>
      <c r="F1250" s="499">
        <v>0</v>
      </c>
    </row>
    <row r="1251" spans="1:6">
      <c r="A1251" s="500">
        <v>2240703</v>
      </c>
      <c r="B1251" s="501" t="s">
        <v>1008</v>
      </c>
      <c r="C1251" s="502"/>
      <c r="D1251" s="503">
        <v>95</v>
      </c>
      <c r="E1251" s="504">
        <v>308</v>
      </c>
      <c r="F1251" s="505">
        <v>0</v>
      </c>
    </row>
    <row r="1252" spans="1:6">
      <c r="A1252" s="500">
        <v>2240704</v>
      </c>
      <c r="B1252" s="501" t="s">
        <v>1009</v>
      </c>
      <c r="C1252" s="502"/>
      <c r="D1252" s="503">
        <v>358</v>
      </c>
      <c r="E1252" s="504"/>
      <c r="F1252" s="505">
        <v>0</v>
      </c>
    </row>
    <row r="1253" spans="1:6">
      <c r="A1253" s="500">
        <v>2240799</v>
      </c>
      <c r="B1253" s="501" t="s">
        <v>1010</v>
      </c>
      <c r="C1253" s="502"/>
      <c r="D1253" s="503">
        <v>1831</v>
      </c>
      <c r="E1253" s="504"/>
      <c r="F1253" s="505">
        <v>0</v>
      </c>
    </row>
    <row r="1254" spans="1:6">
      <c r="A1254" s="495">
        <v>22499</v>
      </c>
      <c r="B1254" s="496" t="s">
        <v>1011</v>
      </c>
      <c r="C1254" s="497">
        <v>6000</v>
      </c>
      <c r="D1254" s="498">
        <v>0</v>
      </c>
      <c r="E1254" s="497">
        <v>4000</v>
      </c>
      <c r="F1254" s="499">
        <v>-33.3</v>
      </c>
    </row>
    <row r="1255" spans="1:6">
      <c r="A1255" s="500">
        <v>2249999</v>
      </c>
      <c r="B1255" s="501" t="s">
        <v>1011</v>
      </c>
      <c r="C1255" s="502">
        <v>6000</v>
      </c>
      <c r="D1255" s="503"/>
      <c r="E1255" s="504">
        <v>4000</v>
      </c>
      <c r="F1255" s="505">
        <v>-33.3</v>
      </c>
    </row>
    <row r="1256" spans="1:6">
      <c r="A1256" s="491">
        <v>227</v>
      </c>
      <c r="B1256" s="492" t="s">
        <v>1012</v>
      </c>
      <c r="C1256" s="493">
        <v>4000</v>
      </c>
      <c r="D1256" s="511"/>
      <c r="E1256" s="493">
        <v>5000</v>
      </c>
      <c r="F1256" s="320">
        <v>25</v>
      </c>
    </row>
    <row r="1257" spans="1:6">
      <c r="A1257" s="491">
        <v>229</v>
      </c>
      <c r="B1257" s="492" t="s">
        <v>880</v>
      </c>
      <c r="C1257" s="493">
        <v>26933</v>
      </c>
      <c r="D1257" s="511">
        <v>342</v>
      </c>
      <c r="E1257" s="493">
        <v>30846</v>
      </c>
      <c r="F1257" s="320">
        <v>14.5</v>
      </c>
    </row>
    <row r="1258" spans="1:6">
      <c r="A1258" s="495">
        <v>22902</v>
      </c>
      <c r="B1258" s="496" t="s">
        <v>1013</v>
      </c>
      <c r="C1258" s="497">
        <v>0</v>
      </c>
      <c r="D1258" s="498">
        <v>0</v>
      </c>
      <c r="E1258" s="497">
        <v>0</v>
      </c>
      <c r="F1258" s="499">
        <v>0</v>
      </c>
    </row>
    <row r="1259" spans="1:6">
      <c r="A1259" s="500">
        <v>2290201</v>
      </c>
      <c r="B1259" s="501" t="s">
        <v>1013</v>
      </c>
      <c r="C1259" s="502"/>
      <c r="D1259" s="503"/>
      <c r="E1259" s="504"/>
      <c r="F1259" s="505">
        <v>0</v>
      </c>
    </row>
    <row r="1260" spans="1:6">
      <c r="A1260" s="495">
        <v>22999</v>
      </c>
      <c r="B1260" s="496" t="s">
        <v>880</v>
      </c>
      <c r="C1260" s="497">
        <v>26933</v>
      </c>
      <c r="D1260" s="498">
        <v>342</v>
      </c>
      <c r="E1260" s="497">
        <v>30846</v>
      </c>
      <c r="F1260" s="499">
        <v>14.5</v>
      </c>
    </row>
    <row r="1261" spans="1:6">
      <c r="A1261" s="500">
        <v>2299999</v>
      </c>
      <c r="B1261" s="501" t="s">
        <v>880</v>
      </c>
      <c r="C1261" s="502">
        <v>26933</v>
      </c>
      <c r="D1261" s="503">
        <v>342</v>
      </c>
      <c r="E1261" s="504">
        <v>30846</v>
      </c>
      <c r="F1261" s="505">
        <v>14.5</v>
      </c>
    </row>
    <row r="1262" spans="1:6">
      <c r="A1262" s="491">
        <v>231</v>
      </c>
      <c r="B1262" s="492" t="s">
        <v>1014</v>
      </c>
      <c r="C1262" s="493">
        <v>0</v>
      </c>
      <c r="D1262" s="511">
        <v>0</v>
      </c>
      <c r="E1262" s="493">
        <v>0</v>
      </c>
      <c r="F1262" s="320">
        <v>0</v>
      </c>
    </row>
    <row r="1263" spans="1:6">
      <c r="A1263" s="495">
        <v>23101</v>
      </c>
      <c r="B1263" s="496" t="s">
        <v>1015</v>
      </c>
      <c r="C1263" s="497"/>
      <c r="D1263" s="498"/>
      <c r="E1263" s="497"/>
      <c r="F1263" s="499">
        <v>0</v>
      </c>
    </row>
    <row r="1264" spans="1:6">
      <c r="A1264" s="495">
        <v>23102</v>
      </c>
      <c r="B1264" s="496" t="s">
        <v>1016</v>
      </c>
      <c r="C1264" s="497">
        <v>0</v>
      </c>
      <c r="D1264" s="498">
        <v>0</v>
      </c>
      <c r="E1264" s="497">
        <v>0</v>
      </c>
      <c r="F1264" s="499">
        <v>0</v>
      </c>
    </row>
    <row r="1265" ht="28.5" spans="1:6">
      <c r="A1265" s="500">
        <v>2310201</v>
      </c>
      <c r="B1265" s="501" t="s">
        <v>1017</v>
      </c>
      <c r="C1265" s="502"/>
      <c r="D1265" s="503"/>
      <c r="E1265" s="504"/>
      <c r="F1265" s="505">
        <v>0</v>
      </c>
    </row>
    <row r="1266" spans="1:6">
      <c r="A1266" s="500">
        <v>2310202</v>
      </c>
      <c r="B1266" s="501" t="s">
        <v>1018</v>
      </c>
      <c r="C1266" s="502"/>
      <c r="D1266" s="503"/>
      <c r="E1266" s="504"/>
      <c r="F1266" s="505">
        <v>0</v>
      </c>
    </row>
    <row r="1267" ht="28.5" spans="1:6">
      <c r="A1267" s="500">
        <v>2310203</v>
      </c>
      <c r="B1267" s="501" t="s">
        <v>1019</v>
      </c>
      <c r="C1267" s="502"/>
      <c r="D1267" s="503"/>
      <c r="E1267" s="504"/>
      <c r="F1267" s="505">
        <v>0</v>
      </c>
    </row>
    <row r="1268" spans="1:6">
      <c r="A1268" s="500">
        <v>2310299</v>
      </c>
      <c r="B1268" s="501" t="s">
        <v>1020</v>
      </c>
      <c r="C1268" s="502"/>
      <c r="D1268" s="503"/>
      <c r="E1268" s="504"/>
      <c r="F1268" s="505">
        <v>0</v>
      </c>
    </row>
    <row r="1269" spans="1:6">
      <c r="A1269" s="495">
        <v>23103</v>
      </c>
      <c r="B1269" s="496" t="s">
        <v>1021</v>
      </c>
      <c r="C1269" s="497">
        <v>0</v>
      </c>
      <c r="D1269" s="498">
        <v>0</v>
      </c>
      <c r="E1269" s="497">
        <v>0</v>
      </c>
      <c r="F1269" s="499">
        <v>0</v>
      </c>
    </row>
    <row r="1270" spans="1:6">
      <c r="A1270" s="500">
        <v>2310301</v>
      </c>
      <c r="B1270" s="501" t="s">
        <v>1022</v>
      </c>
      <c r="C1270" s="502"/>
      <c r="D1270" s="503"/>
      <c r="E1270" s="504"/>
      <c r="F1270" s="505">
        <v>0</v>
      </c>
    </row>
    <row r="1271" spans="1:6">
      <c r="A1271" s="500">
        <v>2310302</v>
      </c>
      <c r="B1271" s="501" t="s">
        <v>1023</v>
      </c>
      <c r="C1271" s="502"/>
      <c r="D1271" s="503"/>
      <c r="E1271" s="504"/>
      <c r="F1271" s="505">
        <v>0</v>
      </c>
    </row>
    <row r="1272" spans="1:6">
      <c r="A1272" s="500">
        <v>2310303</v>
      </c>
      <c r="B1272" s="501" t="s">
        <v>1024</v>
      </c>
      <c r="C1272" s="502"/>
      <c r="D1272" s="503"/>
      <c r="E1272" s="504"/>
      <c r="F1272" s="505">
        <v>0</v>
      </c>
    </row>
    <row r="1273" spans="1:6">
      <c r="A1273" s="500">
        <v>2310399</v>
      </c>
      <c r="B1273" s="501" t="s">
        <v>1025</v>
      </c>
      <c r="C1273" s="502"/>
      <c r="D1273" s="503"/>
      <c r="E1273" s="504"/>
      <c r="F1273" s="505">
        <v>0</v>
      </c>
    </row>
    <row r="1274" spans="1:6">
      <c r="A1274" s="491">
        <v>232</v>
      </c>
      <c r="B1274" s="492" t="s">
        <v>1026</v>
      </c>
      <c r="C1274" s="493">
        <v>9305</v>
      </c>
      <c r="D1274" s="511">
        <v>9293</v>
      </c>
      <c r="E1274" s="493">
        <v>9546</v>
      </c>
      <c r="F1274" s="320">
        <v>2.6</v>
      </c>
    </row>
    <row r="1275" spans="1:6">
      <c r="A1275" s="495">
        <v>23201</v>
      </c>
      <c r="B1275" s="496" t="s">
        <v>1027</v>
      </c>
      <c r="C1275" s="497"/>
      <c r="D1275" s="498"/>
      <c r="E1275" s="497"/>
      <c r="F1275" s="499">
        <v>0</v>
      </c>
    </row>
    <row r="1276" spans="1:6">
      <c r="A1276" s="495">
        <v>23202</v>
      </c>
      <c r="B1276" s="496" t="s">
        <v>1028</v>
      </c>
      <c r="C1276" s="497">
        <v>0</v>
      </c>
      <c r="D1276" s="498">
        <v>0</v>
      </c>
      <c r="E1276" s="497">
        <v>0</v>
      </c>
      <c r="F1276" s="499">
        <v>0</v>
      </c>
    </row>
    <row r="1277" ht="28.5" spans="1:6">
      <c r="A1277" s="500">
        <v>2320201</v>
      </c>
      <c r="B1277" s="501" t="s">
        <v>1029</v>
      </c>
      <c r="C1277" s="502"/>
      <c r="D1277" s="503"/>
      <c r="E1277" s="504"/>
      <c r="F1277" s="505">
        <v>0</v>
      </c>
    </row>
    <row r="1278" spans="1:6">
      <c r="A1278" s="500">
        <v>2320202</v>
      </c>
      <c r="B1278" s="501" t="s">
        <v>1030</v>
      </c>
      <c r="C1278" s="502"/>
      <c r="D1278" s="503"/>
      <c r="E1278" s="504"/>
      <c r="F1278" s="505">
        <v>0</v>
      </c>
    </row>
    <row r="1279" ht="28.5" spans="1:6">
      <c r="A1279" s="500">
        <v>2320203</v>
      </c>
      <c r="B1279" s="501" t="s">
        <v>1031</v>
      </c>
      <c r="C1279" s="502"/>
      <c r="D1279" s="503"/>
      <c r="E1279" s="504"/>
      <c r="F1279" s="505">
        <v>0</v>
      </c>
    </row>
    <row r="1280" spans="1:6">
      <c r="A1280" s="500">
        <v>2320299</v>
      </c>
      <c r="B1280" s="501" t="s">
        <v>1032</v>
      </c>
      <c r="C1280" s="502"/>
      <c r="D1280" s="503"/>
      <c r="E1280" s="504"/>
      <c r="F1280" s="505">
        <v>0</v>
      </c>
    </row>
    <row r="1281" spans="1:6">
      <c r="A1281" s="495">
        <v>23203</v>
      </c>
      <c r="B1281" s="496" t="s">
        <v>1033</v>
      </c>
      <c r="C1281" s="497">
        <v>9305</v>
      </c>
      <c r="D1281" s="498">
        <v>9293</v>
      </c>
      <c r="E1281" s="497">
        <v>9546</v>
      </c>
      <c r="F1281" s="499">
        <v>2.6</v>
      </c>
    </row>
    <row r="1282" spans="1:6">
      <c r="A1282" s="500">
        <v>2320301</v>
      </c>
      <c r="B1282" s="501" t="s">
        <v>1034</v>
      </c>
      <c r="C1282" s="502">
        <v>9305</v>
      </c>
      <c r="D1282" s="503">
        <v>9293</v>
      </c>
      <c r="E1282" s="504">
        <v>9546</v>
      </c>
      <c r="F1282" s="505">
        <v>2.6</v>
      </c>
    </row>
    <row r="1283" spans="1:6">
      <c r="A1283" s="500">
        <v>2320302</v>
      </c>
      <c r="B1283" s="501" t="s">
        <v>1035</v>
      </c>
      <c r="C1283" s="502"/>
      <c r="D1283" s="503"/>
      <c r="E1283" s="504"/>
      <c r="F1283" s="505">
        <v>0</v>
      </c>
    </row>
    <row r="1284" spans="1:6">
      <c r="A1284" s="500">
        <v>2320303</v>
      </c>
      <c r="B1284" s="501" t="s">
        <v>1036</v>
      </c>
      <c r="C1284" s="502"/>
      <c r="D1284" s="503"/>
      <c r="E1284" s="504"/>
      <c r="F1284" s="505">
        <v>0</v>
      </c>
    </row>
    <row r="1285" spans="1:6">
      <c r="A1285" s="500">
        <v>2320399</v>
      </c>
      <c r="B1285" s="501" t="s">
        <v>1037</v>
      </c>
      <c r="C1285" s="502"/>
      <c r="D1285" s="503"/>
      <c r="E1285" s="504"/>
      <c r="F1285" s="505">
        <v>0</v>
      </c>
    </row>
    <row r="1286" spans="1:6">
      <c r="A1286" s="491">
        <v>233</v>
      </c>
      <c r="B1286" s="492" t="s">
        <v>1038</v>
      </c>
      <c r="C1286" s="493">
        <v>0</v>
      </c>
      <c r="D1286" s="511">
        <v>37</v>
      </c>
      <c r="E1286" s="493">
        <v>0</v>
      </c>
      <c r="F1286" s="320">
        <v>0</v>
      </c>
    </row>
    <row r="1287" spans="1:6">
      <c r="A1287" s="495">
        <v>23301</v>
      </c>
      <c r="B1287" s="496" t="s">
        <v>1039</v>
      </c>
      <c r="C1287" s="497"/>
      <c r="D1287" s="498"/>
      <c r="E1287" s="497"/>
      <c r="F1287" s="499">
        <v>0</v>
      </c>
    </row>
    <row r="1288" spans="1:6">
      <c r="A1288" s="495">
        <v>23302</v>
      </c>
      <c r="B1288" s="496" t="s">
        <v>1040</v>
      </c>
      <c r="C1288" s="497"/>
      <c r="D1288" s="498"/>
      <c r="E1288" s="497"/>
      <c r="F1288" s="499">
        <v>0</v>
      </c>
    </row>
    <row r="1289" spans="1:6">
      <c r="A1289" s="495">
        <v>23303</v>
      </c>
      <c r="B1289" s="496" t="s">
        <v>1041</v>
      </c>
      <c r="C1289" s="497"/>
      <c r="D1289" s="498">
        <v>37</v>
      </c>
      <c r="E1289" s="497"/>
      <c r="F1289" s="499">
        <v>0</v>
      </c>
    </row>
  </sheetData>
  <mergeCells count="3">
    <mergeCell ref="A1:F1"/>
    <mergeCell ref="C2:D2"/>
    <mergeCell ref="E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57</vt:i4>
      </vt:variant>
    </vt:vector>
  </HeadingPairs>
  <TitlesOfParts>
    <vt:vector size="57" baseType="lpstr">
      <vt:lpstr>封面</vt:lpstr>
      <vt:lpstr>第一部分</vt:lpstr>
      <vt:lpstr>2022年岳池县一般公共预算收入预算表</vt:lpstr>
      <vt:lpstr>2022年岳池县一般公共预算支出预算表</vt:lpstr>
      <vt:lpstr>2022年岳池县一般公共预算支出预算表（详表）</vt:lpstr>
      <vt:lpstr>2022年岳池县一般公共预算收支预算平衡表</vt:lpstr>
      <vt:lpstr>2022年岳池县县级一般公共预算收入预算表</vt:lpstr>
      <vt:lpstr>2022年岳池县县级一般公共预算支出预算表</vt:lpstr>
      <vt:lpstr>2022年岳池县县级一般公共预算支出预算表（详表）</vt:lpstr>
      <vt:lpstr>2022年岳池县县级一般公共预算收支预算平衡表</vt:lpstr>
      <vt:lpstr>2022年岳池县本级一般公共预算 经济分类科目支出预算表</vt:lpstr>
      <vt:lpstr>2022年岳池县本级一般公共预算 经济分类科目基本支出预算表</vt:lpstr>
      <vt:lpstr>2022年岳池县一般公共预算 转移支付和税收返还预算表</vt:lpstr>
      <vt:lpstr>2022年岳池县对下一般公共预算 转移支付和税收返还预算表</vt:lpstr>
      <vt:lpstr>2022年岳池县转移支付和税收返还预算表（分地区）</vt:lpstr>
      <vt:lpstr>2022年岳池县预算内基本建设支出预算表 </vt:lpstr>
      <vt:lpstr>2022年岳池县本级重大投资计划和项目情况表</vt:lpstr>
      <vt:lpstr>2022年岳池县一般公共预算 本级基本支出预算表</vt:lpstr>
      <vt:lpstr>2022年岳池县政府性基金预算收入预算表</vt:lpstr>
      <vt:lpstr>2022年岳池县政府性基金预算支出预算表</vt:lpstr>
      <vt:lpstr>2022年岳池县政府性基金预算支出预算表（详表）</vt:lpstr>
      <vt:lpstr>2022年岳池县政府性基金预算收支预算平衡表</vt:lpstr>
      <vt:lpstr>2022年岳池县县级政府性基金预算收入预算表</vt:lpstr>
      <vt:lpstr>2022年岳池县县级政府性基金预算支出预算表</vt:lpstr>
      <vt:lpstr>2022年岳池县县级政府性基金预算支出预算表（详表）</vt:lpstr>
      <vt:lpstr>2022年岳池县县级政府性基金预算收支预算平衡表</vt:lpstr>
      <vt:lpstr>2022年上级对岳池县政府性基金转移支付表</vt:lpstr>
      <vt:lpstr>2022年岳池县对下政府性基金预算 转移支付预算表（分项目）</vt:lpstr>
      <vt:lpstr>2022年岳池县对下政府性基金预算 转移支付预算表（分地区）</vt:lpstr>
      <vt:lpstr>2022年岳池县国有资本经营预算收入预算表</vt:lpstr>
      <vt:lpstr>2022年岳池县国有资本经营预算支出预算表</vt:lpstr>
      <vt:lpstr>2022年岳池县国有资本经营预算收支预算平衡表</vt:lpstr>
      <vt:lpstr>2022年岳池县县级国有资本经营预算收入预算表</vt:lpstr>
      <vt:lpstr>2022年岳池县县级国有资本经营预算支出预算表</vt:lpstr>
      <vt:lpstr>2022年岳池县县级国有资本经营预算收支预算平衡表</vt:lpstr>
      <vt:lpstr>2022年岳池县对下国有资本经营预算 转移支付预算表</vt:lpstr>
      <vt:lpstr>2022年岳池县社会保险基金预算收入预算表</vt:lpstr>
      <vt:lpstr>2022年岳池县社会保险基金预算支出预算表</vt:lpstr>
      <vt:lpstr>2022年岳池县社会保险基金预算收支预算平衡表</vt:lpstr>
      <vt:lpstr>2022年岳池县县级社会保险基金预算收入预算表</vt:lpstr>
      <vt:lpstr>2022年岳池县县级社会保险基金预算支出预算表</vt:lpstr>
      <vt:lpstr>2022年岳池县县级社会保险基金预算收支预算平衡表</vt:lpstr>
      <vt:lpstr> 岳池县2021年地方政府债务限额及余额预算情况表</vt:lpstr>
      <vt:lpstr> 岳池县地方政府一般债务余额情况表</vt:lpstr>
      <vt:lpstr> 岳池县地方政府专项债务余额情况表</vt:lpstr>
      <vt:lpstr>岳池县地方政府债券发行及还本付息情况表</vt:lpstr>
      <vt:lpstr>岳池县2021年本级地方政府专项债务表</vt:lpstr>
      <vt:lpstr> 岳池县2021年本级新增政府债券项目实施</vt:lpstr>
      <vt:lpstr>岳池县2022年地方政府债务限额提前下达情况表</vt:lpstr>
      <vt:lpstr>岳池县2022年年初新增地方政府债券资金安排表</vt:lpstr>
      <vt:lpstr>专项预算项目绩效目标申报表</vt:lpstr>
      <vt:lpstr>岳池县2022年地方政府债务限额调整情况表</vt:lpstr>
      <vt:lpstr>岳池县2022年限额调整地方政府债券资金安排表</vt:lpstr>
      <vt:lpstr>岳池县2022年政府债券资金使用安排情况表</vt:lpstr>
      <vt:lpstr>岳池县2022年本级政府专项债券收入、支出及专项收入</vt:lpstr>
      <vt:lpstr>岳池县县级2022年新增一般债务和专项债务情况表</vt:lpstr>
      <vt:lpstr>岳池县2022年一般债务和专项债务的债务年限情况表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NTKO</cp:lastModifiedBy>
  <dcterms:created xsi:type="dcterms:W3CDTF">2022-03-23T03:14:00Z</dcterms:created>
  <dcterms:modified xsi:type="dcterms:W3CDTF">2023-05-25T02:23:09Z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390B13CFF410431BA8F9F245C2D96406</vt:lpwstr>
  </property>
</Properties>
</file>